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85" tabRatio="751" activeTab="2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</sheets>
  <definedNames>
    <definedName name="_xlnm.Print_Area" localSheetId="2">'3'!$A$1:$G$83</definedName>
    <definedName name="_xlnm.Print_Titles" localSheetId="9">'10'!$1:$5</definedName>
    <definedName name="_xlnm.Print_Titles" localSheetId="10">'11'!$1:$5</definedName>
    <definedName name="_xlnm.Print_Titles" localSheetId="11">'12'!$1:$5</definedName>
    <definedName name="_xlnm.Print_Titles" localSheetId="12">'13'!$1:$4</definedName>
    <definedName name="_xlnm.Print_Titles" localSheetId="13">'14'!$1:$4</definedName>
    <definedName name="_xlnm.Print_Titles" localSheetId="15">'16'!$1:$3</definedName>
    <definedName name="_xlnm.Print_Titles" localSheetId="21">'22'!$1:$5</definedName>
    <definedName name="_xlnm.Print_Titles" localSheetId="22">'23'!$1:$4</definedName>
    <definedName name="_xlnm.Print_Titles" localSheetId="2">'3'!$1:$5</definedName>
    <definedName name="_xlnm.Print_Titles" localSheetId="4">'5'!$1:$6</definedName>
    <definedName name="_xlnm.Print_Titles" localSheetId="7">'8'!$1:$5</definedName>
    <definedName name="_xlnm.Print_Titles" localSheetId="8">'9'!$1:$3</definedName>
  </definedNames>
  <calcPr fullCalcOnLoad="1"/>
</workbook>
</file>

<file path=xl/sharedStrings.xml><?xml version="1.0" encoding="utf-8"?>
<sst xmlns="http://schemas.openxmlformats.org/spreadsheetml/2006/main" count="1871" uniqueCount="643">
  <si>
    <t>خلاصة الموازنة العامة للسنة المالية 2021</t>
  </si>
  <si>
    <t>( بالدينار )</t>
  </si>
  <si>
    <t>المبــلغ</t>
  </si>
  <si>
    <t>البيــــــــــــــــــــــــــان</t>
  </si>
  <si>
    <t>الإيـــــــــــــــرادات</t>
  </si>
  <si>
    <t>النفقـــــــــــــــات</t>
  </si>
  <si>
    <t>الإيـــرادات المحلـــــــية</t>
  </si>
  <si>
    <t>النفقــات الجـــــــارية</t>
  </si>
  <si>
    <t>الإيــرادات الضريــــبية</t>
  </si>
  <si>
    <t>الجــــــهاز المدنـــــي</t>
  </si>
  <si>
    <t>الإيرادات غير الضريبية</t>
  </si>
  <si>
    <t>الجــــــهاز العســكري</t>
  </si>
  <si>
    <t>جــــــهاز الأمن والسلامة العامة</t>
  </si>
  <si>
    <t>المنـــــح الخــــــــارجية</t>
  </si>
  <si>
    <t>النفقات الاخرى</t>
  </si>
  <si>
    <t>التقـــاعد والتعويضات</t>
  </si>
  <si>
    <t>فوائـــد الديــن العــام</t>
  </si>
  <si>
    <t>دعم القمح والأعلاف</t>
  </si>
  <si>
    <t>دعم الوحـدات الحكومية</t>
  </si>
  <si>
    <t>المعالجات الطبية</t>
  </si>
  <si>
    <t>دعم الجامعات الأردنية الحكومية</t>
  </si>
  <si>
    <t>المعونة النقدية المتكررة</t>
  </si>
  <si>
    <t>تسديد التزامات سابقة</t>
  </si>
  <si>
    <t>النفقــات الرأســمالية</t>
  </si>
  <si>
    <t>مشاريع مستمرة</t>
  </si>
  <si>
    <t>مشاريع قيد التنفيذ</t>
  </si>
  <si>
    <t>مشــــاريع جـديـــــدة</t>
  </si>
  <si>
    <t>مجمـــــوع الايــرادات العامة</t>
  </si>
  <si>
    <t>مجمـــــــوع النفقـات العامة</t>
  </si>
  <si>
    <t>عجـز الموازنة</t>
  </si>
  <si>
    <t>مـوازنـــة التمـويـــــل</t>
  </si>
  <si>
    <t>المصادر</t>
  </si>
  <si>
    <t>الاستخدامات</t>
  </si>
  <si>
    <t>إصدار سندات اليورو وسندات محلية بالدولار</t>
  </si>
  <si>
    <t>تسديد عجــز الموازنة</t>
  </si>
  <si>
    <t>القروض الخارجية لتمويل مشاريع رأسمالية</t>
  </si>
  <si>
    <t>تسديد أقساط القروض الخارجية المستحقة</t>
  </si>
  <si>
    <t>اطفاء سندات اليورو وسندات محلية بالدولار</t>
  </si>
  <si>
    <t>سلف وزارة المالية لسلطة المياه</t>
  </si>
  <si>
    <t>القروض الداخلية</t>
  </si>
  <si>
    <t>تسديد أقساط القروض الداخلية المستحقة على سلطة المياه</t>
  </si>
  <si>
    <t>اقساط قروض معالجة المتأخرات الحكومية</t>
  </si>
  <si>
    <t>اطفاءات الدين الداخلي</t>
  </si>
  <si>
    <t>المجموع</t>
  </si>
  <si>
    <t>جــدول رقــم (1)</t>
  </si>
  <si>
    <t>قروض مؤسسات دولية لدعم الموازنة</t>
  </si>
  <si>
    <t>جدول رقم (2)</t>
  </si>
  <si>
    <t>إجمالي الايرادات العامة المقدرة للسنة المالية 2021</t>
  </si>
  <si>
    <t>( بالدينار)</t>
  </si>
  <si>
    <t>الفصــــــــــــــــــــل</t>
  </si>
  <si>
    <t>الايرادات المقدرة</t>
  </si>
  <si>
    <t>رقمه</t>
  </si>
  <si>
    <t>عنـــــــوانــــــه</t>
  </si>
  <si>
    <t>الايرادات المحلية</t>
  </si>
  <si>
    <t>الإيرادات الضريبية</t>
  </si>
  <si>
    <t>الضرائب على الدخل والأرباح</t>
  </si>
  <si>
    <t>الضرائب على الملكية</t>
  </si>
  <si>
    <t>الضرائب على السلع والخدمات</t>
  </si>
  <si>
    <t>الضرائب على التجارة والمعاملات الدولية</t>
  </si>
  <si>
    <t>عائدات التقاعد</t>
  </si>
  <si>
    <t>ايرادات دخل الملكية</t>
  </si>
  <si>
    <t>ايرادات بيع السلع والخدمات</t>
  </si>
  <si>
    <t>الغرامات والجزاءات والمصادرات</t>
  </si>
  <si>
    <t>الايرادات المختلفة</t>
  </si>
  <si>
    <t>المنح الخارجية</t>
  </si>
  <si>
    <t>مجموع الايرادات العامة</t>
  </si>
  <si>
    <t>جدول رقم ( 3 )</t>
  </si>
  <si>
    <t>إجمالي النفقات العامة المقدرة للسنة المالية 2021</t>
  </si>
  <si>
    <t>(بالدينار)</t>
  </si>
  <si>
    <t>الفصــــــــــــــــــــــــــــل</t>
  </si>
  <si>
    <t>النفقــــــــــــــــــــــــــــــــات</t>
  </si>
  <si>
    <t>مجموع الفصل</t>
  </si>
  <si>
    <t>الجارية</t>
  </si>
  <si>
    <t>الرأسمالية</t>
  </si>
  <si>
    <t>عنوانــــــــــــــــــــــه</t>
  </si>
  <si>
    <t>خزينة</t>
  </si>
  <si>
    <t>قروض</t>
  </si>
  <si>
    <t>0101</t>
  </si>
  <si>
    <t>الديوان الملكي الهاشمي</t>
  </si>
  <si>
    <t>0201</t>
  </si>
  <si>
    <t>مجلس الأمة</t>
  </si>
  <si>
    <t>0301</t>
  </si>
  <si>
    <t>رئاسة الوزراء</t>
  </si>
  <si>
    <t>0302</t>
  </si>
  <si>
    <t>رئاسة الوزراء/ديوان التشريع والرأي</t>
  </si>
  <si>
    <t>0304</t>
  </si>
  <si>
    <t>رئاسة الوزراء/وكالة الأنباء الأردنية</t>
  </si>
  <si>
    <t>0401</t>
  </si>
  <si>
    <t>ديوان المحاسبة</t>
  </si>
  <si>
    <t>0601</t>
  </si>
  <si>
    <t>ديوان الخدمة المدنية</t>
  </si>
  <si>
    <t>0702</t>
  </si>
  <si>
    <t>وزارة الشؤون السياسية والبرلمانية</t>
  </si>
  <si>
    <t>0801</t>
  </si>
  <si>
    <t>وزارة الدفاع</t>
  </si>
  <si>
    <t>0802</t>
  </si>
  <si>
    <t>الخدمات الطبية الملكية</t>
  </si>
  <si>
    <t>0901</t>
  </si>
  <si>
    <t>المركز الجغرافي الملكي الأردني</t>
  </si>
  <si>
    <t>وزارة الداخلية</t>
  </si>
  <si>
    <t>وزارة الداخلية/ دائرة الأحوال المدنية والجوازات</t>
  </si>
  <si>
    <t>وزارة الداخلية / الأمن العام</t>
  </si>
  <si>
    <t>وزارة العدل</t>
  </si>
  <si>
    <t>المجلس القضائي</t>
  </si>
  <si>
    <t>دائرة قاضي القضاة</t>
  </si>
  <si>
    <t>وزارة الخارجية وشؤون المغتربين</t>
  </si>
  <si>
    <t>وزارة الخارجية وشؤون المغتربين / دائرة الشؤون الفلسطينية</t>
  </si>
  <si>
    <t>وزارة المالية</t>
  </si>
  <si>
    <t>وزارة المالية/ دائرة الموازنة العامة</t>
  </si>
  <si>
    <t>وزارة المالية/ الجمارك الاردنية</t>
  </si>
  <si>
    <t>وزارة المالية/دائرة الأراضي والمساحة</t>
  </si>
  <si>
    <t>وزارة المالية / دائرة ضريبة الدخل والمبيعات</t>
  </si>
  <si>
    <t>وزارة المالية / دائرة المشتريات الحكومية</t>
  </si>
  <si>
    <t>وزارة الصناعة والتجارة والتموين</t>
  </si>
  <si>
    <t>وزارة الصناعة والتجارة والتموين/دائرة مراقبة الشركات</t>
  </si>
  <si>
    <t>هيئة الاستثمار</t>
  </si>
  <si>
    <t>مؤسسة المواصفات والمقاييس</t>
  </si>
  <si>
    <t>المؤسسة الاردنية لتطوير المشاريع الاقتصادية</t>
  </si>
  <si>
    <t>وزارة التخطيط والتعاون الدولي/ المجلس القومي للتخطيط</t>
  </si>
  <si>
    <t>وزارة التخطيط والتعاون الدولي/ دائرة الاحصاءات العامة</t>
  </si>
  <si>
    <t>وزارة السياحة والآثار</t>
  </si>
  <si>
    <t>وزارة السياحة والآثار / دائرة الآثار العامة</t>
  </si>
  <si>
    <t>متحف الأردن</t>
  </si>
  <si>
    <t>وزارة الادارة المحلية</t>
  </si>
  <si>
    <t>وزارة الطاقة والثروة المعدنية</t>
  </si>
  <si>
    <t>هيئة الطاقة الذرية الاردنية</t>
  </si>
  <si>
    <t>هيئة تنظيم قطاع الطاقة والمعادن</t>
  </si>
  <si>
    <t>وزارة الأشغال العامة والاسكان</t>
  </si>
  <si>
    <t>وزارة الأشغال العامة والاسكان / دائرة العطاءات الحكومية</t>
  </si>
  <si>
    <t>وزارة الزراعة</t>
  </si>
  <si>
    <t>المؤسسة التعاونية الاردنية</t>
  </si>
  <si>
    <t>وزارة المياه والري</t>
  </si>
  <si>
    <t>وزارة المياه والري/سلطة وادي الأردن</t>
  </si>
  <si>
    <t>وزارة البيئة</t>
  </si>
  <si>
    <t>وزارة التربية والتعليم</t>
  </si>
  <si>
    <t>مجمع اللغة العربية الأردني</t>
  </si>
  <si>
    <t>وزارة التعليم العالي والبحث العلمي</t>
  </si>
  <si>
    <t>هيئة إعتماد مؤسسات التعليم العالي وضمان جودتها</t>
  </si>
  <si>
    <t>وزارة الصحة</t>
  </si>
  <si>
    <t>المجلس الصحي العالي</t>
  </si>
  <si>
    <t>المجلس الطبي الأردني</t>
  </si>
  <si>
    <t>المؤسسة العامة للغذاء والدواء</t>
  </si>
  <si>
    <t>مستشفى الأمير حمزة</t>
  </si>
  <si>
    <t>وزارة التنمية الاجتماعية</t>
  </si>
  <si>
    <t>صندوق المعونة الوطنية</t>
  </si>
  <si>
    <t>المجلس الاعلى لحقوق الاشخاص ذوي الاعاقة</t>
  </si>
  <si>
    <t>وزارة العمل</t>
  </si>
  <si>
    <t>مؤسسة التدريب المهني</t>
  </si>
  <si>
    <t>هيئة تنمية وتطوير المهارات المهنية والتقنية</t>
  </si>
  <si>
    <t>وزارة الثقافة</t>
  </si>
  <si>
    <t>وزارة الثقافة/دائرة المكتبة الوطنية</t>
  </si>
  <si>
    <t>وزارة الشباب</t>
  </si>
  <si>
    <t>وزارة النقل</t>
  </si>
  <si>
    <t>هيئة تنظيم النقل البري</t>
  </si>
  <si>
    <t>هيئة تنظيم الطيران المدني</t>
  </si>
  <si>
    <t>الهيئة البحرية الاردنية</t>
  </si>
  <si>
    <t>وزارة الاقتصاد الرقمي والريادة</t>
  </si>
  <si>
    <t>هيئة تنظيم قطاع الاتصالات</t>
  </si>
  <si>
    <t>وزارة الأوقاف والشؤون والمقدسات الاسلامية</t>
  </si>
  <si>
    <t>دائرة الافتاء العام</t>
  </si>
  <si>
    <t>هيئة الاعلام</t>
  </si>
  <si>
    <t>هيئة النزاهة ومكافحة الفساد</t>
  </si>
  <si>
    <t>المجلس الإقتصادي والإجتماعي</t>
  </si>
  <si>
    <t>معهد الإدارة العامة</t>
  </si>
  <si>
    <t>هيئة الاوراق المالية</t>
  </si>
  <si>
    <t>المجمــــوع</t>
  </si>
  <si>
    <t>جدول رقم ( 4 )</t>
  </si>
  <si>
    <t>النفقـات الرأسمالية للمحافظات حسب السقوف المحددة للسنة المالية 2021</t>
  </si>
  <si>
    <t>المحافظـــــة</t>
  </si>
  <si>
    <t>النفقات الرأسمالية</t>
  </si>
  <si>
    <t>محافظة اربد</t>
  </si>
  <si>
    <t>محافظة المفرق</t>
  </si>
  <si>
    <t>محافظة جرش</t>
  </si>
  <si>
    <t>محافظة عجلون</t>
  </si>
  <si>
    <t>محافظة العاصمة</t>
  </si>
  <si>
    <t>محافظة البلقاء</t>
  </si>
  <si>
    <t>محافظة الزرقاء</t>
  </si>
  <si>
    <t>محافظة مادبا</t>
  </si>
  <si>
    <t>محافظة الكرك</t>
  </si>
  <si>
    <t>محافظة معان</t>
  </si>
  <si>
    <t>محافظة الطفيلة</t>
  </si>
  <si>
    <t>محافظة العقبة</t>
  </si>
  <si>
    <t>المجمـــوع</t>
  </si>
  <si>
    <t>جدول رقم (5)</t>
  </si>
  <si>
    <t>خلاصة النفقات الرأسمالية المقدرة للسنة المالية 2021</t>
  </si>
  <si>
    <t>( مستمرة - قيد التنفيذ - جديدة )</t>
  </si>
  <si>
    <t>الفصـــــــــــــــــــــــل</t>
  </si>
  <si>
    <t>مستمرة</t>
  </si>
  <si>
    <t>قيد التنفيذ</t>
  </si>
  <si>
    <t>جديدة</t>
  </si>
  <si>
    <t>عنوانه</t>
  </si>
  <si>
    <t>المجمـــــــــــــــــــوع</t>
  </si>
  <si>
    <t>جدول رقم (6)</t>
  </si>
  <si>
    <t>خلاصة الموازنة العامة للسنوات 2019 - 2023</t>
  </si>
  <si>
    <t>البيــــــــــان</t>
  </si>
  <si>
    <t>فعلي</t>
  </si>
  <si>
    <t>مقدر</t>
  </si>
  <si>
    <t>إعادة تقدير</t>
  </si>
  <si>
    <t>تأشيري</t>
  </si>
  <si>
    <t>الإيرادات المحلية</t>
  </si>
  <si>
    <t>الإيرادات العامة</t>
  </si>
  <si>
    <t>النفقات الجارية</t>
  </si>
  <si>
    <t>الجهاز المدني</t>
  </si>
  <si>
    <t>الجهاز العسكري</t>
  </si>
  <si>
    <t>جهاز الأمن والسلامة العامة</t>
  </si>
  <si>
    <t>النفقات الأخرى</t>
  </si>
  <si>
    <t>التقاعد والتعويضات</t>
  </si>
  <si>
    <t>فوائد الدين العام</t>
  </si>
  <si>
    <t>الدعم بما فيه الدعم النقدي ودعم الاعلاف</t>
  </si>
  <si>
    <t>النفقات العامة</t>
  </si>
  <si>
    <t>العجز / الوفر بعد المنح</t>
  </si>
  <si>
    <t>نسبته الى الناتج المحلي الإجمالي</t>
  </si>
  <si>
    <t>-% 3.3</t>
  </si>
  <si>
    <t>-% 3.2</t>
  </si>
  <si>
    <t>-% 7.1</t>
  </si>
  <si>
    <t>-% 6.2</t>
  </si>
  <si>
    <t>-% 6.1</t>
  </si>
  <si>
    <t>-% 5.4</t>
  </si>
  <si>
    <t>العجز / الوفر قبل المنح</t>
  </si>
  <si>
    <t>-% 5.8</t>
  </si>
  <si>
    <t>-% 5.7</t>
  </si>
  <si>
    <t>-% 9.8</t>
  </si>
  <si>
    <t>-% 8.0</t>
  </si>
  <si>
    <t>-% 7.7</t>
  </si>
  <si>
    <t>-% 6.5</t>
  </si>
  <si>
    <t>مــوازنة التمــويل</t>
  </si>
  <si>
    <t>المصــــــــــــــــادر</t>
  </si>
  <si>
    <t>الاستخــــــــــــــدامات</t>
  </si>
  <si>
    <t>تسديد عجز الموازنة</t>
  </si>
  <si>
    <t>أخرى</t>
  </si>
  <si>
    <t>جدول رقم (7)</t>
  </si>
  <si>
    <t>الإيرادات العامة للسنوات 2019 - 2023</t>
  </si>
  <si>
    <t>الفصـــــــــــــــــل</t>
  </si>
  <si>
    <t>عنوانــــــــه</t>
  </si>
  <si>
    <t>مجموع</t>
  </si>
  <si>
    <t>مجموع الإيرادات المحلية</t>
  </si>
  <si>
    <t>مجموع الإيرادات العامة</t>
  </si>
  <si>
    <t>جدول رقم (8)</t>
  </si>
  <si>
    <t>تفاصيل الايرادات العامة للسنوات 2019 - 2023</t>
  </si>
  <si>
    <t>رقم المجموعة</t>
  </si>
  <si>
    <t>رقم</t>
  </si>
  <si>
    <t>الفصل</t>
  </si>
  <si>
    <t>المادة الرئيسية</t>
  </si>
  <si>
    <t>المادة</t>
  </si>
  <si>
    <t>البيــــــــــــــــان</t>
  </si>
  <si>
    <t>الضرائب</t>
  </si>
  <si>
    <t>ضرائب الدخل من الافراد</t>
  </si>
  <si>
    <t>001</t>
  </si>
  <si>
    <t>الأفراد</t>
  </si>
  <si>
    <t>002</t>
  </si>
  <si>
    <t>الموظفون والمستخدمون</t>
  </si>
  <si>
    <t>ضرائب الدخل من الشركات ومشروعات أخرى</t>
  </si>
  <si>
    <t>الشركات المساهمة</t>
  </si>
  <si>
    <t>حساب المساهمة الوطنية</t>
  </si>
  <si>
    <t>الضرائب على المعاملات المالية والرأسمالية</t>
  </si>
  <si>
    <t>ضريبة بيع العقار</t>
  </si>
  <si>
    <t>الضرائب العامة على السلع والخدمات</t>
  </si>
  <si>
    <t>ضريبة المبيعات على السلع المستوردة</t>
  </si>
  <si>
    <t>ضريبة المبيعات على السلع المحلية</t>
  </si>
  <si>
    <t>003</t>
  </si>
  <si>
    <t>ضريبة المبيعات على الخدمات</t>
  </si>
  <si>
    <t>004</t>
  </si>
  <si>
    <t>ضريبة المبيعات على القطاع التجاري</t>
  </si>
  <si>
    <t>الرسوم الجمركية ورسوم الاستيراد الاخرى</t>
  </si>
  <si>
    <t>الرسوم الجمركية</t>
  </si>
  <si>
    <t>الغرامات والمصادرات الجمركية</t>
  </si>
  <si>
    <t>مجموع الايرادات الضريبية</t>
  </si>
  <si>
    <t>العائدات التقاعدية</t>
  </si>
  <si>
    <t>مساهمات العاملين</t>
  </si>
  <si>
    <t>الاقتطاعات التقاعدية</t>
  </si>
  <si>
    <t>الايرادات الأخرى</t>
  </si>
  <si>
    <t>الفوائد</t>
  </si>
  <si>
    <t>فوائد القروض المستردة</t>
  </si>
  <si>
    <t>ايرادات الفوائد البنكية</t>
  </si>
  <si>
    <t>الفوائض و العوائد المالية</t>
  </si>
  <si>
    <t>مركز ايداع الاوراق المالية</t>
  </si>
  <si>
    <t>بورصة عمان</t>
  </si>
  <si>
    <t>006</t>
  </si>
  <si>
    <t>شركة تطوير العقبة</t>
  </si>
  <si>
    <t>009</t>
  </si>
  <si>
    <t>المؤسسة الاستهلاكية المدنية</t>
  </si>
  <si>
    <t>010</t>
  </si>
  <si>
    <t>البنك المركزي الاردني</t>
  </si>
  <si>
    <t>012</t>
  </si>
  <si>
    <t>عوائد الحكومة من مطار الملكة علياء</t>
  </si>
  <si>
    <t>013</t>
  </si>
  <si>
    <t>أرباح شركة توليد الكهرباء المركزية</t>
  </si>
  <si>
    <t>014</t>
  </si>
  <si>
    <t>صندوق توفير البريد</t>
  </si>
  <si>
    <t>020</t>
  </si>
  <si>
    <t>الشركة العامة للصوامع و التموين</t>
  </si>
  <si>
    <t>023</t>
  </si>
  <si>
    <t>عوائد المساهمات الحكومية</t>
  </si>
  <si>
    <t>031</t>
  </si>
  <si>
    <t>سلطة إقليم البترا التنموي السياحي</t>
  </si>
  <si>
    <t>035</t>
  </si>
  <si>
    <t>شركة المطارات الاردنية</t>
  </si>
  <si>
    <t>045</t>
  </si>
  <si>
    <t>شركة السمرا لتوليد الكهرباء</t>
  </si>
  <si>
    <t>048</t>
  </si>
  <si>
    <t>شركة المجموعة الاردنية للمناطق الحرة والمناطق التنموية</t>
  </si>
  <si>
    <t>051</t>
  </si>
  <si>
    <t>وحدات حكومية نقلت للموازنة</t>
  </si>
  <si>
    <t>وحدات حكومية اخرى</t>
  </si>
  <si>
    <t>متحف الاردن</t>
  </si>
  <si>
    <t>005</t>
  </si>
  <si>
    <t>007</t>
  </si>
  <si>
    <t>008</t>
  </si>
  <si>
    <t>هيئة اعتماد مؤسسات التعليم العالي وضمان جودتها</t>
  </si>
  <si>
    <t>المجلس الطبي الاردني</t>
  </si>
  <si>
    <t>011</t>
  </si>
  <si>
    <t>مستشفى الامير حمزة</t>
  </si>
  <si>
    <t>015</t>
  </si>
  <si>
    <t>016</t>
  </si>
  <si>
    <t>017</t>
  </si>
  <si>
    <t>018</t>
  </si>
  <si>
    <t>مركز تكنولوجيا المعلومات الوطني</t>
  </si>
  <si>
    <t>019</t>
  </si>
  <si>
    <t>021</t>
  </si>
  <si>
    <t>معهد الادارة العامة</t>
  </si>
  <si>
    <t>024</t>
  </si>
  <si>
    <t>025</t>
  </si>
  <si>
    <t>الريع</t>
  </si>
  <si>
    <t>ايرادات الغاز الطبيعي</t>
  </si>
  <si>
    <t>ايرادات بيع الاراضي الأميرية وايجارها</t>
  </si>
  <si>
    <t>اثمان مياه قناة الملك عبد الله</t>
  </si>
  <si>
    <t>اثمان الخرائط والمطبوعات</t>
  </si>
  <si>
    <t>رسوم ادارية</t>
  </si>
  <si>
    <t>رسوم المحاكم النظامية</t>
  </si>
  <si>
    <t>رسوم المحاكم الشرعية</t>
  </si>
  <si>
    <t>رسوم تسجيل الاراضي</t>
  </si>
  <si>
    <t>رسوم جوازات السفر</t>
  </si>
  <si>
    <t>رسوم وثائق الاحوال المدنية</t>
  </si>
  <si>
    <t>رسوم الخدمات القنصلية</t>
  </si>
  <si>
    <t>رسوم طوابع الواردات</t>
  </si>
  <si>
    <t>رسوم البيطرة ومحاجر الحيوانات</t>
  </si>
  <si>
    <t>رسوم الامتحانات العامة</t>
  </si>
  <si>
    <t>رسوم تسجيل الشركات</t>
  </si>
  <si>
    <t>رسوم تصاريح العمل</t>
  </si>
  <si>
    <t>رسوم الاقامة</t>
  </si>
  <si>
    <t>رسوم التلفزيون</t>
  </si>
  <si>
    <t>رسوم الآثار العامة</t>
  </si>
  <si>
    <t>رسوم ارقام السيارات العمومية</t>
  </si>
  <si>
    <t>رسوم تسجيل العلامات التجارية</t>
  </si>
  <si>
    <t>رخص سير المركبات</t>
  </si>
  <si>
    <t>رخص تسجيل المركبات</t>
  </si>
  <si>
    <t>رخص سوق المركبات</t>
  </si>
  <si>
    <t>رسوم اخرى</t>
  </si>
  <si>
    <t>رخص اخرى</t>
  </si>
  <si>
    <t>الغرامات والمصادرات</t>
  </si>
  <si>
    <t>غرامات الحمولات المحورية الزائدة</t>
  </si>
  <si>
    <t>ايرادات متنوعة</t>
  </si>
  <si>
    <t>ايرادات بدل خدمات المرور على الطرق</t>
  </si>
  <si>
    <t>تعويضات فروقات أسعار الديزل للشاحنات غير الأردنية</t>
  </si>
  <si>
    <t>عائدات التعدين</t>
  </si>
  <si>
    <t>امانات مضى عليها أكثر من 5 سنوات</t>
  </si>
  <si>
    <t>تحويلات من التأمينات الجمركية</t>
  </si>
  <si>
    <t>بدل خدمات مراكز جمركية</t>
  </si>
  <si>
    <t>بدل الخدمات الجمركية على البضائع المستوردة المعفاه</t>
  </si>
  <si>
    <t>الايرادات الناجمة عن قانون توريد واردات الدوائر والوحدات الحكومية</t>
  </si>
  <si>
    <t>تسديد متأخرات</t>
  </si>
  <si>
    <t>ايرادات اخرى</t>
  </si>
  <si>
    <t>رديات نفقات لسنوات سابقة</t>
  </si>
  <si>
    <t>المسترد من المصروف في السنين السابقة</t>
  </si>
  <si>
    <t>اقساط القروض المستردة</t>
  </si>
  <si>
    <t>مجموع الايرادات غير الضريبية</t>
  </si>
  <si>
    <t>المنح</t>
  </si>
  <si>
    <t>منح جارية</t>
  </si>
  <si>
    <t>الاتحاد الاوروبي</t>
  </si>
  <si>
    <t>الولايات المتحدة الامريكية</t>
  </si>
  <si>
    <t>الصندوق الخليجي للتنمية</t>
  </si>
  <si>
    <t>مخرجات قمة مكة</t>
  </si>
  <si>
    <t>منح اخرى</t>
  </si>
  <si>
    <t>جــدول رقــم (9)</t>
  </si>
  <si>
    <t>تقديرات النفقات الضريبية (الضرائب غير المباشرة والمباشرة ) للسنوات 2018 - 2019</t>
  </si>
  <si>
    <t>(بالمليون دينار)</t>
  </si>
  <si>
    <t>البيان</t>
  </si>
  <si>
    <t>القيمة</t>
  </si>
  <si>
    <t>% GDP</t>
  </si>
  <si>
    <t>الضرائب غير المباشرة</t>
  </si>
  <si>
    <t>الضريبة العامة على المبيعات على السلع والخدمات المحلية</t>
  </si>
  <si>
    <t>خاضع بنسبة 0</t>
  </si>
  <si>
    <t>خاضع بنسبة 4</t>
  </si>
  <si>
    <t>خاضع بنسبة 7</t>
  </si>
  <si>
    <t>خاضع بنسبة 10</t>
  </si>
  <si>
    <t>معفى من الضريبة</t>
  </si>
  <si>
    <t>الضريبة العامة على المبيعات على السلع والخدمات المستوردة</t>
  </si>
  <si>
    <t>مجموع الخاضع للنسب المخفضة</t>
  </si>
  <si>
    <t>المعفاه والخاضع بنسبة 0</t>
  </si>
  <si>
    <t>خاضع بنسبة 5</t>
  </si>
  <si>
    <t>المعاملات التفضيلية/الاتفاقيات الخاصة</t>
  </si>
  <si>
    <t>مؤجلة دفع الضريبة</t>
  </si>
  <si>
    <t>المناطق التنموية</t>
  </si>
  <si>
    <t>الضريبة الخاصة على المبيعات</t>
  </si>
  <si>
    <t>السلع والخدمات المستوردة</t>
  </si>
  <si>
    <t>السلع والخدمات المحلية</t>
  </si>
  <si>
    <t>النسب المخفضة ( متضمنة اتفاقيات تجارة )</t>
  </si>
  <si>
    <t>إعفاء المؤسسات العامة</t>
  </si>
  <si>
    <t>شركات صناعة الأدوية</t>
  </si>
  <si>
    <t>الطاقة المتجددة</t>
  </si>
  <si>
    <t>المعاملات التفضيلية / الاتفاقيات الخاصة</t>
  </si>
  <si>
    <t>الاتفاقيات مع شركات الامتياز</t>
  </si>
  <si>
    <t>تحت قانون تشجيع الاستثمار (القطاع الصناعي)</t>
  </si>
  <si>
    <t>تحت قانون الاستثمار (القطاعات الاخرى)</t>
  </si>
  <si>
    <t>معفاه تحت قانون المناطق التنموية (الفنادق)</t>
  </si>
  <si>
    <t>قانون الاستثمار ( المستشفيات )</t>
  </si>
  <si>
    <t>الضرائب المباشرة</t>
  </si>
  <si>
    <t>ضريبة الدخل على الافراد</t>
  </si>
  <si>
    <t>ضريبة الدخل على الفرد والعائلة : أفراد</t>
  </si>
  <si>
    <t>الاعزب مع دخل اقل من 12000</t>
  </si>
  <si>
    <t>الاعزب مع دخل اكثر من 12000</t>
  </si>
  <si>
    <t>افراد</t>
  </si>
  <si>
    <t>موظفين</t>
  </si>
  <si>
    <t>ضريبة الدخل على الافراد والعائلة : عائلة</t>
  </si>
  <si>
    <t>عائلة مع دخل اقل من 24000</t>
  </si>
  <si>
    <t>عائلة مع دخل اكثر من 24000</t>
  </si>
  <si>
    <t>ضريبة الدخل على الشركات</t>
  </si>
  <si>
    <t>نسبة ضريبية مخفضة 14% (شركات تضامن)</t>
  </si>
  <si>
    <t>نسبة ضريبية مخفضة 14% (شركات مساهمة)</t>
  </si>
  <si>
    <t>الاعفاءات على القطاع الزراعي</t>
  </si>
  <si>
    <t>اعفاءات الدخل على الصادرات (الصناعة)</t>
  </si>
  <si>
    <t>الضريبة على الملكية</t>
  </si>
  <si>
    <t>مجموع الضرائب المباشرة وغير المباشرة</t>
  </si>
  <si>
    <t>الناتج المحلي الإجمالي</t>
  </si>
  <si>
    <t>جدول رقم (10)</t>
  </si>
  <si>
    <t>النفقات الجارية للسنوات 2019 - 2023</t>
  </si>
  <si>
    <t>0303</t>
  </si>
  <si>
    <t>دائرة الشراء الموحد</t>
  </si>
  <si>
    <t>وزارة الداخلية / الدفاع المدني</t>
  </si>
  <si>
    <t>وزارة الداخلية / قوات الدرك</t>
  </si>
  <si>
    <t>وزارة المالية/ دائرة اللوازم العامة</t>
  </si>
  <si>
    <t>صندوق التشغيل والتدريب والتعليم المهني والتقني</t>
  </si>
  <si>
    <t>وزارة النقل/ دائرة الأرصاد الجوية</t>
  </si>
  <si>
    <t>جدول رقم (11)</t>
  </si>
  <si>
    <t>النفقات الرأسمالية للسنوات 2019 - 2023</t>
  </si>
  <si>
    <t>جدول رقم (12)</t>
  </si>
  <si>
    <t>اجمالي النفقات العامة للسنوات 2019 - 2023</t>
  </si>
  <si>
    <t>جدول رقم ( 13 )</t>
  </si>
  <si>
    <t>خلاصة التصنيف الوظيفي للنفقات العامة حسب الأقسام والمجموعات الوظيفية للسنوات 2019 - 2023</t>
  </si>
  <si>
    <t>الرمز</t>
  </si>
  <si>
    <t>القسم الوظيفي / المجموعة الوظيفية</t>
  </si>
  <si>
    <t>اعادة تقدير</t>
  </si>
  <si>
    <t>الخدمات العمومية العامة</t>
  </si>
  <si>
    <t>الأجهزة التنفيذية والتشريعية والشؤون المالية العامة والشؤون الخارجية</t>
  </si>
  <si>
    <t>خدمات عامة</t>
  </si>
  <si>
    <t>البحوث والتطوير في مجال الخدمات العمومية العامة</t>
  </si>
  <si>
    <t>خدمات عمومية عامة غير مصنفة في مكان آخر</t>
  </si>
  <si>
    <t>معاملات الدين العام</t>
  </si>
  <si>
    <t>مجموع النفقات الجارية</t>
  </si>
  <si>
    <t>مجموع النفقات الرأسمالية</t>
  </si>
  <si>
    <t>مجموع المجموعة الوظيفية</t>
  </si>
  <si>
    <t>الدفاع</t>
  </si>
  <si>
    <t>الدفاع العسكري</t>
  </si>
  <si>
    <t>البحوث والتطوير في مجال الدفاع</t>
  </si>
  <si>
    <t>النظام العام وشؤون السلامة العامة</t>
  </si>
  <si>
    <t>خدمات الشرطة</t>
  </si>
  <si>
    <t>خدمات الحماية ضد الحريق</t>
  </si>
  <si>
    <t>المحاكم</t>
  </si>
  <si>
    <t>النظام العام وشؤون السلامة العامة غير مصنفة في مكان آخر</t>
  </si>
  <si>
    <t>الشؤون الاقتصادية</t>
  </si>
  <si>
    <t>الشؤون الاقتصادية والتجارية وشؤون العمالة العامة</t>
  </si>
  <si>
    <t>الزراعة والحراجة والصيد البحري والبري</t>
  </si>
  <si>
    <t>الوقود والطاقة</t>
  </si>
  <si>
    <t>التعدين والصناعات التحويلية والتشييد</t>
  </si>
  <si>
    <t>النقل</t>
  </si>
  <si>
    <t>الاتصالات</t>
  </si>
  <si>
    <t>صناعات اخرى</t>
  </si>
  <si>
    <t>شؤون اقتصادية غير مصنفة في مكان اخر</t>
  </si>
  <si>
    <t>حماية البيئة</t>
  </si>
  <si>
    <t>تصريف النفايات</t>
  </si>
  <si>
    <t>تصريف مياه الصرف الصحي</t>
  </si>
  <si>
    <t>تخفيف التلوث</t>
  </si>
  <si>
    <t>البحوث والتطوير في مجال حماية البيئة</t>
  </si>
  <si>
    <t>حماية البيئة غير المصنفة في مكان اخر</t>
  </si>
  <si>
    <t>الاسكان ومرافق المجتمع</t>
  </si>
  <si>
    <t>تنمية الاسكان</t>
  </si>
  <si>
    <t>تنمية المجتمع</t>
  </si>
  <si>
    <t>امدادات المياه</t>
  </si>
  <si>
    <t>الاسكان ومرافق المجتمع غير المصنفين في مكان آخر</t>
  </si>
  <si>
    <t>الصحة</t>
  </si>
  <si>
    <t>المنتجات والاجهزة والمعدات الطبية</t>
  </si>
  <si>
    <t>خدمات العيادات الخارجية</t>
  </si>
  <si>
    <t>خدمات المستشفيات</t>
  </si>
  <si>
    <t>خدمات صحية عامة</t>
  </si>
  <si>
    <t>البحوث والتطوير في مجال الصحة</t>
  </si>
  <si>
    <t>شؤون صحية غير مصنفة في مكان آخر</t>
  </si>
  <si>
    <t>الشؤون الدينية والثقافية</t>
  </si>
  <si>
    <t>الخدمات الرياضية</t>
  </si>
  <si>
    <t>الخدمات الثقافية</t>
  </si>
  <si>
    <t>خدمات إذاعة ونشر</t>
  </si>
  <si>
    <t>خدمات دينية وخدمات مجتمعية أخرى</t>
  </si>
  <si>
    <t>شؤون الثقافة والدين غيرمصنفة في مكان آخر</t>
  </si>
  <si>
    <t>التعليم</t>
  </si>
  <si>
    <t>التعليم ماقبل الابتدائي والتعليم الابتدائي</t>
  </si>
  <si>
    <t>التعليم الثانوي</t>
  </si>
  <si>
    <t>التعليم العالي</t>
  </si>
  <si>
    <t>التعليم غير المحدد بمستوى</t>
  </si>
  <si>
    <t>خدمات مساعدة للتعليم</t>
  </si>
  <si>
    <t>شؤون التعليم غير مصنفة في مكان آخر</t>
  </si>
  <si>
    <t>الحماية الاجتماعية</t>
  </si>
  <si>
    <t>المرض والعجز</t>
  </si>
  <si>
    <t>الشيخوخة</t>
  </si>
  <si>
    <t>الأسرة والطفل</t>
  </si>
  <si>
    <t>البطالة</t>
  </si>
  <si>
    <t>الحماية الاجتماعية غير المصنفة في مكان آخر</t>
  </si>
  <si>
    <t>المجمـــوع الكلي للنفقات الجارية</t>
  </si>
  <si>
    <t>المجمـــوع الكلي للنفقات الرأسمالية</t>
  </si>
  <si>
    <t>مجمـــوع النفقات العامة</t>
  </si>
  <si>
    <t>جدول رقم (14)</t>
  </si>
  <si>
    <t>خلاصة التصنيف الوظيفي للنفقات العامة المقدرة حسب الأقسام والمجموعات الوظيفية للسنة المالية 2021</t>
  </si>
  <si>
    <t>القسم الوظيفي</t>
  </si>
  <si>
    <t>المجموعة الوظيفية</t>
  </si>
  <si>
    <t>المجمـــــــــوع</t>
  </si>
  <si>
    <t>المجمــــــوع الكلي</t>
  </si>
  <si>
    <t>جدول رقم (15)</t>
  </si>
  <si>
    <t>خلاصة التصنيف الاقتصادي للنفقات الجارية للسنوات 2019 - 2023</t>
  </si>
  <si>
    <t>البيـــــــــــــان</t>
  </si>
  <si>
    <t>تعويضات العاملين</t>
  </si>
  <si>
    <t>الرواتب والأجور والعلاوات</t>
  </si>
  <si>
    <t>مساهمات الضمان الاجتماعي</t>
  </si>
  <si>
    <t>استخدام السلع والخدمات</t>
  </si>
  <si>
    <t>الفوائد الخارجية</t>
  </si>
  <si>
    <t>الفوائد الداخلية</t>
  </si>
  <si>
    <t>الإعانات</t>
  </si>
  <si>
    <t>الإعانات لمؤسسات عامة غير مالية</t>
  </si>
  <si>
    <t>الإعانات لمؤسسات خاصة غير مالية</t>
  </si>
  <si>
    <t>إعانات لدعم السلع</t>
  </si>
  <si>
    <t>ادامة عمل مجالس المحافظات</t>
  </si>
  <si>
    <t>شبكة الامان الاجتماعي ودعم السلع</t>
  </si>
  <si>
    <t>الدعم / المنح</t>
  </si>
  <si>
    <t>الدعم لوحدات حكومية عامة</t>
  </si>
  <si>
    <t>المنافع الاجتماعية</t>
  </si>
  <si>
    <t>مساعدات اجتماعية</t>
  </si>
  <si>
    <t>نفقات أخرى</t>
  </si>
  <si>
    <t>نفقات اخرى متنوعة</t>
  </si>
  <si>
    <t>اصول غير مالية</t>
  </si>
  <si>
    <t>اصول ثابتة</t>
  </si>
  <si>
    <t>المجـــــــموع الكلي</t>
  </si>
  <si>
    <t>جدول رقم (16)</t>
  </si>
  <si>
    <t>خلاصة النفقات الجارية للجهاز المدني للسنوات 2019 - 2023</t>
  </si>
  <si>
    <t>المجموعة الرئيسية/</t>
  </si>
  <si>
    <t>البيــــــــان</t>
  </si>
  <si>
    <t>فعلي 2019</t>
  </si>
  <si>
    <t>مقدر 2020</t>
  </si>
  <si>
    <t>إعادة تقدير 2020</t>
  </si>
  <si>
    <t>مقدر 2021</t>
  </si>
  <si>
    <t>تأشيري 2022</t>
  </si>
  <si>
    <t>تأشيري 2023</t>
  </si>
  <si>
    <t>الموظفون المصنفون</t>
  </si>
  <si>
    <t>الموظفون غير المصنفين</t>
  </si>
  <si>
    <t>الموظفون بعقود شاملة</t>
  </si>
  <si>
    <t>أجور العمال</t>
  </si>
  <si>
    <t>علاوة غلاء المعيشة الشخصية</t>
  </si>
  <si>
    <t>علاوة غلاء المعيشة العائلية</t>
  </si>
  <si>
    <t>العلاوة الفنية</t>
  </si>
  <si>
    <t>علاوة العمل الاضافي</t>
  </si>
  <si>
    <t>العلاوة الاضافية</t>
  </si>
  <si>
    <t>علاوات اخرى</t>
  </si>
  <si>
    <t>علاوة النقل</t>
  </si>
  <si>
    <t>بدل تنقلات</t>
  </si>
  <si>
    <t>علاوة الميدان</t>
  </si>
  <si>
    <t>مكافآت الموظفين *</t>
  </si>
  <si>
    <t>الموظفون بعقود</t>
  </si>
  <si>
    <t>الضمان الاجتماعي</t>
  </si>
  <si>
    <t>الايجارات</t>
  </si>
  <si>
    <t>خدمات الاتصالات</t>
  </si>
  <si>
    <t>الماء</t>
  </si>
  <si>
    <t>الكهرباء</t>
  </si>
  <si>
    <t>المحروقات</t>
  </si>
  <si>
    <t>صيانة الألات والأثاث ولوازمها</t>
  </si>
  <si>
    <t>صيانة السيارات والآليات ولوازمها</t>
  </si>
  <si>
    <t>صيانة وإصلاحات الأبنية ولوازمها</t>
  </si>
  <si>
    <t>قرطاسية ومطبوعات و لوازم مكتبية</t>
  </si>
  <si>
    <t>مواد وخامات - إعاشة،ألبسة،أدوية،أفلام،الخ...</t>
  </si>
  <si>
    <t>التنظيفات ولوازمها - منها عقود التنظيفات</t>
  </si>
  <si>
    <t>التأمين</t>
  </si>
  <si>
    <t>السفر في المهمات الرسمية</t>
  </si>
  <si>
    <t>مصروفات سلع وخدمات</t>
  </si>
  <si>
    <t>الإعانات لمؤسسات عامة</t>
  </si>
  <si>
    <t>إعانات المؤسسات العامة غير المالية</t>
  </si>
  <si>
    <t>الإعانات لمؤسسات خاصة</t>
  </si>
  <si>
    <t>إعانات المؤسسات الخاصة غير المالية</t>
  </si>
  <si>
    <t>نفقات اخرى جارية</t>
  </si>
  <si>
    <t>المساهمات</t>
  </si>
  <si>
    <t>البعثات العلمية والدورات التدريبية</t>
  </si>
  <si>
    <t>مكافأت لغير الموظفين</t>
  </si>
  <si>
    <t>رديات إيرادات لسنوات سابقة</t>
  </si>
  <si>
    <t>أجهزة واليات ومعدات</t>
  </si>
  <si>
    <t>أجهزة والات ومعدات</t>
  </si>
  <si>
    <t>اصول ثابتة اخرى</t>
  </si>
  <si>
    <t>الأثاث</t>
  </si>
  <si>
    <t>مخصصات أخرى</t>
  </si>
  <si>
    <t>المجموع الكلي</t>
  </si>
  <si>
    <t>* تم اعادة تصنيف المخصصات التي كانت ترصد لمكافآت الموظفين في النفقات الرأسمالية ضمن مجموعة تعويضات العاملين في النفقات الجارية اعتبارا من عام 2021</t>
  </si>
  <si>
    <t>جدول رقم ( 17 )</t>
  </si>
  <si>
    <t>خلاصة التصنيف الاقتصادي للنفقات الرأسمالية للسنوات 2019 - 2023</t>
  </si>
  <si>
    <t>البيــــــــــــــان</t>
  </si>
  <si>
    <t>رواتب</t>
  </si>
  <si>
    <t>اجور</t>
  </si>
  <si>
    <t>صيانة و اصلاحات المباني و المرافق</t>
  </si>
  <si>
    <t>نفقات ادامة و تشغيل</t>
  </si>
  <si>
    <t>إعانات المؤسسات العامة غير المالية / رأسمالية</t>
  </si>
  <si>
    <t>الدعم لوحدات حكومية عامة / رأسمالية</t>
  </si>
  <si>
    <t>نفقات اخرى رأسمالية</t>
  </si>
  <si>
    <t>دراسات وأبحاث واستشارات</t>
  </si>
  <si>
    <t>مباني و انشاءات</t>
  </si>
  <si>
    <t>أشغال وانشاءات</t>
  </si>
  <si>
    <t>مباني</t>
  </si>
  <si>
    <t>معدات وآلات وأجهزة</t>
  </si>
  <si>
    <t>مركبات وآليات</t>
  </si>
  <si>
    <t>تجهيز وتأثيث</t>
  </si>
  <si>
    <t>مخزونات</t>
  </si>
  <si>
    <t>مواد ولوازم</t>
  </si>
  <si>
    <t>اراضي</t>
  </si>
  <si>
    <t>أراضي</t>
  </si>
  <si>
    <t>جــدول رقــم (18)</t>
  </si>
  <si>
    <t>النفقـات الرأسمالية للمحافظات للسنوات 2021 - 2023</t>
  </si>
  <si>
    <t>جــدول رقــم ( 19 )</t>
  </si>
  <si>
    <t>النفقات الرأسمالية للمحافظات موزعة حسب الوزارات والدوائر الحكومية لسنة 2021</t>
  </si>
  <si>
    <t>الفصــــــــل</t>
  </si>
  <si>
    <t>إربد</t>
  </si>
  <si>
    <t>المفرق</t>
  </si>
  <si>
    <t>جرش</t>
  </si>
  <si>
    <t>عجلون</t>
  </si>
  <si>
    <t>العاصمة</t>
  </si>
  <si>
    <t>البلقاء</t>
  </si>
  <si>
    <t>الزرقاء</t>
  </si>
  <si>
    <t>مادبا</t>
  </si>
  <si>
    <t>الكرك</t>
  </si>
  <si>
    <t>معان</t>
  </si>
  <si>
    <t>الطفيلة</t>
  </si>
  <si>
    <t>العقبة</t>
  </si>
  <si>
    <t>جــدول رقــم ( 20 )</t>
  </si>
  <si>
    <t>النفقات الرأسمالية للمحافظات موزعة حسب الوزارات والدوائر الحكومية لسنة 2022</t>
  </si>
  <si>
    <t>الفصـــــــل</t>
  </si>
  <si>
    <t>جــدول رقــم ( 21 )</t>
  </si>
  <si>
    <t>النفقات الرأسمالية للمحافظات موزعة حسب الوزارات والدوائر الحكومية لسنة 2023</t>
  </si>
  <si>
    <t>جدول رقم ( 22 )</t>
  </si>
  <si>
    <t>المخصصات المقدرة للإناث موزعة حسب الفصول للسنوات 2019 - 2023</t>
  </si>
  <si>
    <t>جدول رقم ( 23 )</t>
  </si>
  <si>
    <t>مخصصات تعويضات العاملين ( اناث ) موزعة حسب الفصول للسنوات 2019 - 2023</t>
  </si>
  <si>
    <t>جدول رقم ( 24 )</t>
  </si>
  <si>
    <t>المخصصات المقدرة للطفل موزعة حسب الفصول للسنوات 2019 - 2023</t>
  </si>
</sst>
</file>

<file path=xl/styles.xml><?xml version="1.0" encoding="utf-8"?>
<styleSheet xmlns="http://schemas.openxmlformats.org/spreadsheetml/2006/main">
  <numFmts count="11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_-;\-* #,##0_-;_-* &quot;-&quot;_-;_-@_-"/>
    <numFmt numFmtId="44" formatCode="_-* #,##0.00\ &quot;د.ا.&quot;_-;\-* #,##0.00\ &quot;د.ا.&quot;_-;_-* &quot;-&quot;??\ &quot;د.ا.&quot;_-;_-@_-"/>
    <numFmt numFmtId="43" formatCode="_-* #,##0.00_-;\-* #,##0.00_-;_-* &quot;-&quot;??_-;_-@_-"/>
    <numFmt numFmtId="164" formatCode="#,##0_ "/>
    <numFmt numFmtId="165" formatCode="0_ "/>
    <numFmt numFmtId="166" formatCode="0.00_ "/>
  </numFmts>
  <fonts count="7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sz val="11"/>
      <color indexed="10"/>
      <name val="Arial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7"/>
      <color indexed="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b/>
      <sz val="18"/>
      <color indexed="8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49" fontId="56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4" fontId="57" fillId="0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/>
    </xf>
    <xf numFmtId="164" fontId="57" fillId="0" borderId="10" xfId="0" applyNumberFormat="1" applyFont="1" applyFill="1" applyBorder="1" applyAlignment="1">
      <alignment/>
    </xf>
    <xf numFmtId="164" fontId="60" fillId="0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11" xfId="0" applyNumberFormat="1" applyFont="1" applyFill="1" applyBorder="1" applyAlignment="1">
      <alignment/>
    </xf>
    <xf numFmtId="49" fontId="57" fillId="0" borderId="11" xfId="0" applyNumberFormat="1" applyFont="1" applyFill="1" applyBorder="1" applyAlignment="1">
      <alignment/>
    </xf>
    <xf numFmtId="49" fontId="57" fillId="0" borderId="12" xfId="0" applyNumberFormat="1" applyFont="1" applyFill="1" applyBorder="1" applyAlignment="1">
      <alignment/>
    </xf>
    <xf numFmtId="164" fontId="57" fillId="0" borderId="13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right" vertical="center"/>
    </xf>
    <xf numFmtId="164" fontId="11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62" fillId="0" borderId="0" xfId="0" applyNumberFormat="1" applyFont="1" applyFill="1" applyAlignment="1">
      <alignment/>
    </xf>
    <xf numFmtId="49" fontId="6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right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right" vertical="center"/>
    </xf>
    <xf numFmtId="165" fontId="64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/>
    </xf>
    <xf numFmtId="165" fontId="63" fillId="0" borderId="10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57" fillId="0" borderId="10" xfId="0" applyNumberFormat="1" applyFont="1" applyFill="1" applyBorder="1" applyAlignment="1">
      <alignment/>
    </xf>
    <xf numFmtId="0" fontId="65" fillId="0" borderId="10" xfId="0" applyFont="1" applyFill="1" applyBorder="1" applyAlignment="1">
      <alignment/>
    </xf>
    <xf numFmtId="165" fontId="58" fillId="0" borderId="10" xfId="0" applyNumberFormat="1" applyFont="1" applyFill="1" applyBorder="1" applyAlignment="1">
      <alignment/>
    </xf>
    <xf numFmtId="49" fontId="54" fillId="0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49" fontId="64" fillId="0" borderId="10" xfId="0" applyNumberFormat="1" applyFont="1" applyFill="1" applyBorder="1" applyAlignment="1">
      <alignment horizontal="center" wrapText="1"/>
    </xf>
    <xf numFmtId="49" fontId="63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wrapText="1"/>
    </xf>
    <xf numFmtId="165" fontId="63" fillId="0" borderId="10" xfId="0" applyNumberFormat="1" applyFont="1" applyFill="1" applyBorder="1" applyAlignment="1">
      <alignment horizontal="center" wrapText="1"/>
    </xf>
    <xf numFmtId="165" fontId="63" fillId="0" borderId="10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63" fillId="0" borderId="10" xfId="0" applyNumberFormat="1" applyFont="1" applyFill="1" applyBorder="1" applyAlignment="1">
      <alignment/>
    </xf>
    <xf numFmtId="49" fontId="64" fillId="0" borderId="10" xfId="0" applyNumberFormat="1" applyFont="1" applyFill="1" applyBorder="1" applyAlignment="1">
      <alignment/>
    </xf>
    <xf numFmtId="164" fontId="67" fillId="0" borderId="10" xfId="0" applyNumberFormat="1" applyFont="1" applyFill="1" applyBorder="1" applyAlignment="1">
      <alignment/>
    </xf>
    <xf numFmtId="165" fontId="67" fillId="0" borderId="10" xfId="0" applyNumberFormat="1" applyFont="1" applyFill="1" applyBorder="1" applyAlignment="1">
      <alignment/>
    </xf>
    <xf numFmtId="165" fontId="64" fillId="0" borderId="10" xfId="0" applyNumberFormat="1" applyFont="1" applyFill="1" applyBorder="1" applyAlignment="1">
      <alignment/>
    </xf>
    <xf numFmtId="49" fontId="64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/>
    </xf>
    <xf numFmtId="165" fontId="57" fillId="0" borderId="10" xfId="0" applyNumberFormat="1" applyFont="1" applyFill="1" applyBorder="1" applyAlignment="1">
      <alignment horizontal="center"/>
    </xf>
    <xf numFmtId="49" fontId="63" fillId="0" borderId="10" xfId="0" applyNumberFormat="1" applyFont="1" applyFill="1" applyBorder="1" applyAlignment="1">
      <alignment horizontal="right"/>
    </xf>
    <xf numFmtId="49" fontId="64" fillId="0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5" fontId="64" fillId="0" borderId="10" xfId="0" applyNumberFormat="1" applyFont="1" applyFill="1" applyBorder="1" applyAlignment="1">
      <alignment/>
    </xf>
    <xf numFmtId="165" fontId="63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65" fontId="63" fillId="0" borderId="10" xfId="0" applyNumberFormat="1" applyFont="1" applyFill="1" applyBorder="1" applyAlignment="1">
      <alignment horizontal="right" vertical="center"/>
    </xf>
    <xf numFmtId="49" fontId="64" fillId="0" borderId="10" xfId="0" applyNumberFormat="1" applyFont="1" applyFill="1" applyBorder="1" applyAlignment="1">
      <alignment horizontal="right" vertical="center" wrapText="1"/>
    </xf>
    <xf numFmtId="164" fontId="64" fillId="0" borderId="10" xfId="0" applyNumberFormat="1" applyFont="1" applyFill="1" applyBorder="1" applyAlignment="1">
      <alignment vertical="center"/>
    </xf>
    <xf numFmtId="0" fontId="6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58" fillId="0" borderId="10" xfId="0" applyNumberFormat="1" applyFont="1" applyFill="1" applyBorder="1" applyAlignment="1">
      <alignment/>
    </xf>
    <xf numFmtId="49" fontId="6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49" fontId="58" fillId="0" borderId="10" xfId="0" applyNumberFormat="1" applyFont="1" applyFill="1" applyBorder="1" applyAlignment="1">
      <alignment horizontal="right"/>
    </xf>
    <xf numFmtId="49" fontId="64" fillId="0" borderId="10" xfId="0" applyNumberFormat="1" applyFont="1" applyFill="1" applyBorder="1" applyAlignment="1">
      <alignment horizontal="right"/>
    </xf>
    <xf numFmtId="164" fontId="64" fillId="0" borderId="11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65" fontId="63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Fill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vertical="center" wrapText="1"/>
    </xf>
    <xf numFmtId="0" fontId="68" fillId="0" borderId="0" xfId="0" applyFont="1" applyFill="1" applyAlignment="1">
      <alignment/>
    </xf>
    <xf numFmtId="49" fontId="69" fillId="0" borderId="0" xfId="0" applyNumberFormat="1" applyFont="1" applyFill="1" applyAlignment="1">
      <alignment/>
    </xf>
    <xf numFmtId="49" fontId="70" fillId="0" borderId="10" xfId="0" applyNumberFormat="1" applyFont="1" applyFill="1" applyBorder="1" applyAlignment="1">
      <alignment horizontal="center" vertical="center"/>
    </xf>
    <xf numFmtId="165" fontId="70" fillId="0" borderId="10" xfId="0" applyNumberFormat="1" applyFont="1" applyFill="1" applyBorder="1" applyAlignment="1">
      <alignment horizontal="center" vertical="center"/>
    </xf>
    <xf numFmtId="165" fontId="71" fillId="0" borderId="10" xfId="0" applyNumberFormat="1" applyFont="1" applyFill="1" applyBorder="1" applyAlignment="1">
      <alignment/>
    </xf>
    <xf numFmtId="49" fontId="72" fillId="0" borderId="10" xfId="0" applyNumberFormat="1" applyFont="1" applyFill="1" applyBorder="1" applyAlignment="1">
      <alignment/>
    </xf>
    <xf numFmtId="164" fontId="73" fillId="0" borderId="10" xfId="0" applyNumberFormat="1" applyFont="1" applyFill="1" applyBorder="1" applyAlignment="1">
      <alignment/>
    </xf>
    <xf numFmtId="165" fontId="73" fillId="0" borderId="10" xfId="0" applyNumberFormat="1" applyFont="1" applyFill="1" applyBorder="1" applyAlignment="1">
      <alignment/>
    </xf>
    <xf numFmtId="0" fontId="68" fillId="0" borderId="10" xfId="0" applyFont="1" applyFill="1" applyBorder="1" applyAlignment="1">
      <alignment/>
    </xf>
    <xf numFmtId="165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5" fontId="73" fillId="0" borderId="10" xfId="0" applyNumberFormat="1" applyFont="1" applyFill="1" applyBorder="1" applyAlignment="1">
      <alignment horizontal="center"/>
    </xf>
    <xf numFmtId="164" fontId="73" fillId="0" borderId="11" xfId="0" applyNumberFormat="1" applyFont="1" applyFill="1" applyBorder="1" applyAlignment="1">
      <alignment/>
    </xf>
    <xf numFmtId="165" fontId="64" fillId="0" borderId="10" xfId="0" applyNumberFormat="1" applyFont="1" applyFill="1" applyBorder="1" applyAlignment="1">
      <alignment horizontal="right"/>
    </xf>
    <xf numFmtId="49" fontId="67" fillId="0" borderId="10" xfId="0" applyNumberFormat="1" applyFont="1" applyFill="1" applyBorder="1" applyAlignment="1">
      <alignment horizontal="right" wrapText="1"/>
    </xf>
    <xf numFmtId="49" fontId="67" fillId="0" borderId="10" xfId="0" applyNumberFormat="1" applyFont="1" applyFill="1" applyBorder="1" applyAlignment="1">
      <alignment horizontal="right"/>
    </xf>
    <xf numFmtId="49" fontId="12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63" fillId="0" borderId="1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49" fontId="61" fillId="0" borderId="0" xfId="0" applyNumberFormat="1" applyFont="1" applyFill="1" applyAlignment="1">
      <alignment/>
    </xf>
    <xf numFmtId="49" fontId="58" fillId="0" borderId="0" xfId="0" applyNumberFormat="1" applyFont="1" applyFill="1" applyAlignment="1">
      <alignment/>
    </xf>
    <xf numFmtId="49" fontId="67" fillId="0" borderId="10" xfId="0" applyNumberFormat="1" applyFont="1" applyFill="1" applyBorder="1" applyAlignment="1">
      <alignment/>
    </xf>
    <xf numFmtId="165" fontId="54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49" fontId="64" fillId="0" borderId="10" xfId="0" applyNumberFormat="1" applyFont="1" applyFill="1" applyBorder="1" applyAlignment="1">
      <alignment horizontal="right" vertical="center"/>
    </xf>
    <xf numFmtId="164" fontId="67" fillId="0" borderId="10" xfId="0" applyNumberFormat="1" applyFont="1" applyFill="1" applyBorder="1" applyAlignment="1">
      <alignment horizontal="center" vertical="center"/>
    </xf>
    <xf numFmtId="165" fontId="67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right" vertical="center"/>
    </xf>
    <xf numFmtId="165" fontId="64" fillId="0" borderId="10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 horizontal="right"/>
    </xf>
    <xf numFmtId="165" fontId="57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right" vertical="center"/>
    </xf>
    <xf numFmtId="49" fontId="63" fillId="0" borderId="10" xfId="0" applyNumberFormat="1" applyFont="1" applyFill="1" applyBorder="1" applyAlignment="1">
      <alignment horizontal="center"/>
    </xf>
    <xf numFmtId="165" fontId="6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64" fillId="0" borderId="10" xfId="0" applyNumberFormat="1" applyFont="1" applyFill="1" applyBorder="1" applyAlignment="1">
      <alignment horizontal="right" vertical="center"/>
    </xf>
    <xf numFmtId="165" fontId="64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5" fillId="0" borderId="10" xfId="0" applyFont="1" applyFill="1" applyBorder="1" applyAlignment="1">
      <alignment vertical="center"/>
    </xf>
    <xf numFmtId="49" fontId="74" fillId="0" borderId="10" xfId="0" applyNumberFormat="1" applyFont="1" applyFill="1" applyBorder="1" applyAlignment="1">
      <alignment horizontal="center"/>
    </xf>
    <xf numFmtId="49" fontId="61" fillId="0" borderId="0" xfId="0" applyNumberFormat="1" applyFont="1" applyFill="1" applyBorder="1" applyAlignment="1">
      <alignment horizontal="center"/>
    </xf>
    <xf numFmtId="49" fontId="74" fillId="0" borderId="14" xfId="0" applyNumberFormat="1" applyFont="1" applyFill="1" applyBorder="1" applyAlignment="1">
      <alignment horizontal="center"/>
    </xf>
    <xf numFmtId="49" fontId="74" fillId="0" borderId="15" xfId="0" applyNumberFormat="1" applyFont="1" applyFill="1" applyBorder="1" applyAlignment="1">
      <alignment horizontal="center"/>
    </xf>
    <xf numFmtId="49" fontId="74" fillId="0" borderId="16" xfId="0" applyNumberFormat="1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left"/>
    </xf>
    <xf numFmtId="49" fontId="7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/>
    </xf>
    <xf numFmtId="49" fontId="61" fillId="0" borderId="0" xfId="0" applyNumberFormat="1" applyFont="1" applyFill="1" applyAlignment="1">
      <alignment horizontal="center" vertical="center"/>
    </xf>
    <xf numFmtId="49" fontId="57" fillId="0" borderId="17" xfId="0" applyNumberFormat="1" applyFont="1" applyFill="1" applyBorder="1" applyAlignment="1">
      <alignment horizontal="left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17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0" fontId="65" fillId="0" borderId="10" xfId="0" applyFont="1" applyFill="1" applyBorder="1" applyAlignment="1">
      <alignment/>
    </xf>
    <xf numFmtId="49" fontId="61" fillId="0" borderId="0" xfId="0" applyNumberFormat="1" applyFont="1" applyFill="1" applyAlignment="1">
      <alignment horizontal="center"/>
    </xf>
    <xf numFmtId="49" fontId="58" fillId="0" borderId="17" xfId="0" applyNumberFormat="1" applyFont="1" applyFill="1" applyBorder="1" applyAlignment="1">
      <alignment horizontal="left"/>
    </xf>
    <xf numFmtId="49" fontId="58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/>
    </xf>
    <xf numFmtId="49" fontId="63" fillId="0" borderId="19" xfId="0" applyNumberFormat="1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 horizontal="center"/>
    </xf>
    <xf numFmtId="49" fontId="63" fillId="0" borderId="10" xfId="0" applyNumberFormat="1" applyFont="1" applyFill="1" applyBorder="1" applyAlignment="1">
      <alignment/>
    </xf>
    <xf numFmtId="165" fontId="72" fillId="0" borderId="10" xfId="0" applyNumberFormat="1" applyFont="1" applyFill="1" applyBorder="1" applyAlignment="1">
      <alignment/>
    </xf>
    <xf numFmtId="49" fontId="72" fillId="0" borderId="10" xfId="0" applyNumberFormat="1" applyFont="1" applyFill="1" applyBorder="1" applyAlignment="1">
      <alignment/>
    </xf>
    <xf numFmtId="49" fontId="72" fillId="0" borderId="10" xfId="0" applyNumberFormat="1" applyFont="1" applyFill="1" applyBorder="1" applyAlignment="1">
      <alignment horizontal="left"/>
    </xf>
    <xf numFmtId="49" fontId="71" fillId="0" borderId="10" xfId="0" applyNumberFormat="1" applyFont="1" applyFill="1" applyBorder="1" applyAlignment="1">
      <alignment/>
    </xf>
    <xf numFmtId="49" fontId="75" fillId="0" borderId="17" xfId="0" applyNumberFormat="1" applyFont="1" applyFill="1" applyBorder="1" applyAlignment="1">
      <alignment horizontal="center" wrapText="1"/>
    </xf>
    <xf numFmtId="49" fontId="76" fillId="0" borderId="0" xfId="0" applyNumberFormat="1" applyFont="1" applyFill="1" applyAlignment="1">
      <alignment horizontal="center"/>
    </xf>
    <xf numFmtId="49" fontId="70" fillId="0" borderId="10" xfId="0" applyNumberFormat="1" applyFont="1" applyFill="1" applyBorder="1" applyAlignment="1">
      <alignment horizontal="center" vertical="center"/>
    </xf>
    <xf numFmtId="49" fontId="72" fillId="0" borderId="10" xfId="0" applyNumberFormat="1" applyFont="1" applyFill="1" applyBorder="1" applyAlignment="1">
      <alignment wrapText="1"/>
    </xf>
    <xf numFmtId="165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57" fillId="0" borderId="10" xfId="0" applyNumberFormat="1" applyFont="1" applyFill="1" applyBorder="1" applyAlignment="1">
      <alignment horizontal="right"/>
    </xf>
    <xf numFmtId="49" fontId="58" fillId="0" borderId="0" xfId="0" applyNumberFormat="1" applyFont="1" applyFill="1" applyAlignment="1">
      <alignment horizontal="center"/>
    </xf>
    <xf numFmtId="49" fontId="58" fillId="0" borderId="0" xfId="0" applyNumberFormat="1" applyFont="1" applyFill="1" applyAlignment="1">
      <alignment horizontal="center" wrapText="1"/>
    </xf>
    <xf numFmtId="49" fontId="64" fillId="0" borderId="13" xfId="0" applyNumberFormat="1" applyFont="1" applyFill="1" applyBorder="1" applyAlignment="1">
      <alignment horizontal="center" vertical="top"/>
    </xf>
    <xf numFmtId="49" fontId="64" fillId="0" borderId="20" xfId="0" applyNumberFormat="1" applyFont="1" applyFill="1" applyBorder="1" applyAlignment="1">
      <alignment horizontal="center" vertical="top"/>
    </xf>
    <xf numFmtId="49" fontId="64" fillId="0" borderId="15" xfId="0" applyNumberFormat="1" applyFont="1" applyFill="1" applyBorder="1" applyAlignment="1">
      <alignment horizontal="center" vertical="top"/>
    </xf>
    <xf numFmtId="165" fontId="64" fillId="0" borderId="13" xfId="0" applyNumberFormat="1" applyFont="1" applyFill="1" applyBorder="1" applyAlignment="1">
      <alignment horizontal="center" vertical="top"/>
    </xf>
    <xf numFmtId="165" fontId="64" fillId="0" borderId="20" xfId="0" applyNumberFormat="1" applyFont="1" applyFill="1" applyBorder="1" applyAlignment="1">
      <alignment horizontal="center" vertical="top"/>
    </xf>
    <xf numFmtId="165" fontId="64" fillId="0" borderId="15" xfId="0" applyNumberFormat="1" applyFont="1" applyFill="1" applyBorder="1" applyAlignment="1">
      <alignment horizontal="center" vertical="top"/>
    </xf>
    <xf numFmtId="49" fontId="57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 horizontal="center" wrapText="1"/>
    </xf>
    <xf numFmtId="49" fontId="58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/>
    </xf>
    <xf numFmtId="49" fontId="57" fillId="0" borderId="21" xfId="0" applyNumberFormat="1" applyFont="1" applyFill="1" applyBorder="1" applyAlignment="1">
      <alignment horizontal="right" vertical="center" wrapText="1" readingOrder="2"/>
    </xf>
    <xf numFmtId="49" fontId="63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/>
    </xf>
    <xf numFmtId="165" fontId="57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rightToLeft="1" zoomScalePageLayoutView="0" workbookViewId="0" topLeftCell="A1">
      <selection activeCell="A1" sqref="A1:D1"/>
    </sheetView>
  </sheetViews>
  <sheetFormatPr defaultColWidth="9.140625" defaultRowHeight="15"/>
  <cols>
    <col min="1" max="1" width="12.7109375" style="0" bestFit="1" customWidth="1"/>
    <col min="2" max="2" width="28.7109375" style="0" bestFit="1" customWidth="1"/>
    <col min="3" max="3" width="12.7109375" style="0" bestFit="1" customWidth="1"/>
    <col min="4" max="4" width="37.00390625" style="0" bestFit="1" customWidth="1"/>
  </cols>
  <sheetData>
    <row r="1" spans="1:4" ht="18">
      <c r="A1" s="157" t="s">
        <v>44</v>
      </c>
      <c r="B1" s="157"/>
      <c r="C1" s="157"/>
      <c r="D1" s="157"/>
    </row>
    <row r="2" spans="1:4" ht="23.25">
      <c r="A2" s="158" t="s">
        <v>0</v>
      </c>
      <c r="B2" s="159"/>
      <c r="C2" s="159"/>
      <c r="D2" s="160"/>
    </row>
    <row r="3" spans="1:4" ht="15.75">
      <c r="A3" s="161" t="s">
        <v>1</v>
      </c>
      <c r="B3" s="161"/>
      <c r="C3" s="161"/>
      <c r="D3" s="161"/>
    </row>
    <row r="4" spans="1:4" ht="18">
      <c r="A4" s="6" t="s">
        <v>2</v>
      </c>
      <c r="B4" s="6" t="s">
        <v>3</v>
      </c>
      <c r="C4" s="6" t="s">
        <v>2</v>
      </c>
      <c r="D4" s="6" t="s">
        <v>3</v>
      </c>
    </row>
    <row r="5" spans="1:4" ht="18">
      <c r="A5" s="7"/>
      <c r="B5" s="10" t="s">
        <v>4</v>
      </c>
      <c r="C5" s="7"/>
      <c r="D5" s="10" t="s">
        <v>5</v>
      </c>
    </row>
    <row r="6" spans="1:4" ht="16.5">
      <c r="A6" s="8">
        <f>SUM(A7:A8)</f>
        <v>7298000000</v>
      </c>
      <c r="B6" s="5" t="s">
        <v>6</v>
      </c>
      <c r="C6" s="8">
        <v>8730393000</v>
      </c>
      <c r="D6" s="1" t="s">
        <v>7</v>
      </c>
    </row>
    <row r="7" spans="1:4" ht="16.5">
      <c r="A7" s="8">
        <v>5390000000</v>
      </c>
      <c r="B7" s="5" t="s">
        <v>8</v>
      </c>
      <c r="C7" s="8">
        <v>2421215000</v>
      </c>
      <c r="D7" s="1" t="s">
        <v>9</v>
      </c>
    </row>
    <row r="8" spans="1:4" ht="16.5">
      <c r="A8" s="8">
        <v>1908000000</v>
      </c>
      <c r="B8" s="5" t="s">
        <v>10</v>
      </c>
      <c r="C8" s="8">
        <v>1429588000</v>
      </c>
      <c r="D8" s="1" t="s">
        <v>11</v>
      </c>
    </row>
    <row r="9" spans="1:4" ht="16.5">
      <c r="A9" s="7"/>
      <c r="B9" s="7"/>
      <c r="C9" s="8">
        <v>1320050000</v>
      </c>
      <c r="D9" s="1" t="s">
        <v>12</v>
      </c>
    </row>
    <row r="10" spans="1:4" ht="16.5">
      <c r="A10" s="8">
        <v>576800000</v>
      </c>
      <c r="B10" s="5" t="s">
        <v>13</v>
      </c>
      <c r="C10" s="8">
        <f>SUM(C11:C18)</f>
        <v>3559540000</v>
      </c>
      <c r="D10" s="1" t="s">
        <v>14</v>
      </c>
    </row>
    <row r="11" spans="1:4" ht="14.25">
      <c r="A11" s="7"/>
      <c r="B11" s="7"/>
      <c r="C11" s="9">
        <v>1612000000</v>
      </c>
      <c r="D11" s="2" t="s">
        <v>15</v>
      </c>
    </row>
    <row r="12" spans="1:4" ht="14.25">
      <c r="A12" s="7"/>
      <c r="B12" s="7"/>
      <c r="C12" s="9">
        <v>1452000000</v>
      </c>
      <c r="D12" s="2" t="s">
        <v>16</v>
      </c>
    </row>
    <row r="13" spans="1:4" ht="14.25">
      <c r="A13" s="7"/>
      <c r="B13" s="7"/>
      <c r="C13" s="9">
        <v>55000000</v>
      </c>
      <c r="D13" s="2" t="s">
        <v>17</v>
      </c>
    </row>
    <row r="14" spans="1:4" ht="14.25">
      <c r="A14" s="7"/>
      <c r="B14" s="7"/>
      <c r="C14" s="9">
        <v>20540000</v>
      </c>
      <c r="D14" s="2" t="s">
        <v>18</v>
      </c>
    </row>
    <row r="15" spans="1:4" ht="14.25">
      <c r="A15" s="7"/>
      <c r="B15" s="7"/>
      <c r="C15" s="9">
        <v>75000000</v>
      </c>
      <c r="D15" s="2" t="s">
        <v>19</v>
      </c>
    </row>
    <row r="16" spans="1:4" ht="14.25">
      <c r="A16" s="7"/>
      <c r="B16" s="7"/>
      <c r="C16" s="9">
        <v>70000000</v>
      </c>
      <c r="D16" s="2" t="s">
        <v>20</v>
      </c>
    </row>
    <row r="17" spans="1:4" ht="14.25">
      <c r="A17" s="7"/>
      <c r="B17" s="7"/>
      <c r="C17" s="9">
        <v>201000000</v>
      </c>
      <c r="D17" s="2" t="s">
        <v>21</v>
      </c>
    </row>
    <row r="18" spans="1:4" ht="14.25">
      <c r="A18" s="7"/>
      <c r="B18" s="7"/>
      <c r="C18" s="9">
        <v>74000000</v>
      </c>
      <c r="D18" s="2" t="s">
        <v>22</v>
      </c>
    </row>
    <row r="19" spans="1:4" ht="16.5">
      <c r="A19" s="7"/>
      <c r="B19" s="7"/>
      <c r="C19" s="8">
        <f>SUM(C20:C22)</f>
        <v>1114707000</v>
      </c>
      <c r="D19" s="1" t="s">
        <v>23</v>
      </c>
    </row>
    <row r="20" spans="1:4" ht="14.25">
      <c r="A20" s="7"/>
      <c r="B20" s="7"/>
      <c r="C20" s="8">
        <v>269752800</v>
      </c>
      <c r="D20" s="2" t="s">
        <v>24</v>
      </c>
    </row>
    <row r="21" spans="1:4" ht="14.25">
      <c r="A21" s="7"/>
      <c r="B21" s="7"/>
      <c r="C21" s="8">
        <v>687446200</v>
      </c>
      <c r="D21" s="2" t="s">
        <v>25</v>
      </c>
    </row>
    <row r="22" spans="1:4" ht="14.25">
      <c r="A22" s="7"/>
      <c r="B22" s="7"/>
      <c r="C22" s="8">
        <v>157508000</v>
      </c>
      <c r="D22" s="2" t="s">
        <v>26</v>
      </c>
    </row>
    <row r="23" spans="1:4" ht="16.5">
      <c r="A23" s="8">
        <f>SUM(A6,A10)</f>
        <v>7874800000</v>
      </c>
      <c r="B23" s="1" t="s">
        <v>27</v>
      </c>
      <c r="C23" s="8">
        <f>SUM(C6+C19)</f>
        <v>9845100000</v>
      </c>
      <c r="D23" s="1" t="s">
        <v>28</v>
      </c>
    </row>
    <row r="24" spans="1:4" ht="16.5">
      <c r="A24" s="8">
        <f>SUM(C23-A23)</f>
        <v>1970300000</v>
      </c>
      <c r="B24" s="1" t="s">
        <v>29</v>
      </c>
      <c r="C24" s="7"/>
      <c r="D24" s="7"/>
    </row>
    <row r="25" spans="1:4" ht="23.25">
      <c r="A25" s="156" t="s">
        <v>30</v>
      </c>
      <c r="B25" s="156"/>
      <c r="C25" s="156"/>
      <c r="D25" s="156"/>
    </row>
    <row r="26" spans="1:4" ht="18">
      <c r="A26" s="10" t="s">
        <v>2</v>
      </c>
      <c r="B26" s="11" t="s">
        <v>31</v>
      </c>
      <c r="C26" s="10" t="s">
        <v>2</v>
      </c>
      <c r="D26" s="16" t="s">
        <v>32</v>
      </c>
    </row>
    <row r="27" spans="1:4" ht="14.25">
      <c r="A27" s="8">
        <v>815350000</v>
      </c>
      <c r="B27" s="12" t="s">
        <v>33</v>
      </c>
      <c r="C27" s="8">
        <v>1970300000</v>
      </c>
      <c r="D27" s="4" t="s">
        <v>34</v>
      </c>
    </row>
    <row r="28" spans="1:4" ht="14.25">
      <c r="A28" s="14">
        <v>64800000</v>
      </c>
      <c r="B28" s="13" t="s">
        <v>35</v>
      </c>
      <c r="C28" s="8">
        <v>410093437</v>
      </c>
      <c r="D28" s="4" t="s">
        <v>36</v>
      </c>
    </row>
    <row r="29" spans="1:4" ht="14.25">
      <c r="A29" s="8">
        <v>1356066000</v>
      </c>
      <c r="B29" s="12" t="s">
        <v>45</v>
      </c>
      <c r="C29" s="3">
        <v>957150000</v>
      </c>
      <c r="D29" s="4" t="s">
        <v>37</v>
      </c>
    </row>
    <row r="30" spans="1:4" ht="14.25">
      <c r="A30" s="8">
        <v>4617189000</v>
      </c>
      <c r="B30" s="12" t="s">
        <v>39</v>
      </c>
      <c r="C30" s="8">
        <v>214290000</v>
      </c>
      <c r="D30" s="4" t="s">
        <v>38</v>
      </c>
    </row>
    <row r="31" spans="1:4" ht="14.25">
      <c r="A31" s="15"/>
      <c r="B31" s="15"/>
      <c r="C31" s="3">
        <v>135050468</v>
      </c>
      <c r="D31" s="4" t="s">
        <v>40</v>
      </c>
    </row>
    <row r="32" spans="1:4" ht="14.25">
      <c r="A32" s="15"/>
      <c r="B32" s="15"/>
      <c r="C32" s="8">
        <v>178543195</v>
      </c>
      <c r="D32" s="4" t="s">
        <v>41</v>
      </c>
    </row>
    <row r="33" spans="1:4" ht="14.25">
      <c r="A33" s="15"/>
      <c r="B33" s="15"/>
      <c r="C33" s="8">
        <v>2987977900</v>
      </c>
      <c r="D33" s="4" t="s">
        <v>42</v>
      </c>
    </row>
    <row r="34" spans="1:4" ht="18">
      <c r="A34" s="8">
        <f>SUM(A27:A33)</f>
        <v>6853405000</v>
      </c>
      <c r="B34" s="11" t="s">
        <v>43</v>
      </c>
      <c r="C34" s="8">
        <f>SUM(C27:C33)</f>
        <v>6853405000</v>
      </c>
      <c r="D34" s="16" t="s">
        <v>43</v>
      </c>
    </row>
  </sheetData>
  <sheetProtection/>
  <mergeCells count="4">
    <mergeCell ref="A25:D25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1"/>
  <sheetViews>
    <sheetView rightToLeft="1" zoomScalePageLayoutView="0" workbookViewId="0" topLeftCell="A1">
      <selection activeCell="A1" sqref="A1:H1"/>
    </sheetView>
  </sheetViews>
  <sheetFormatPr defaultColWidth="9.140625" defaultRowHeight="15"/>
  <cols>
    <col min="1" max="1" width="5.8515625" style="98" customWidth="1"/>
    <col min="2" max="2" width="24.421875" style="44" customWidth="1"/>
    <col min="3" max="8" width="11.140625" style="44" customWidth="1"/>
    <col min="9" max="16384" width="9.00390625" style="44" customWidth="1"/>
  </cols>
  <sheetData>
    <row r="1" spans="1:8" ht="18">
      <c r="A1" s="190" t="s">
        <v>424</v>
      </c>
      <c r="B1" s="190"/>
      <c r="C1" s="190"/>
      <c r="D1" s="190"/>
      <c r="E1" s="190"/>
      <c r="F1" s="190"/>
      <c r="G1" s="190"/>
      <c r="H1" s="190"/>
    </row>
    <row r="2" spans="1:8" ht="18">
      <c r="A2" s="190" t="s">
        <v>425</v>
      </c>
      <c r="B2" s="190"/>
      <c r="C2" s="190"/>
      <c r="D2" s="190"/>
      <c r="E2" s="190"/>
      <c r="F2" s="190"/>
      <c r="G2" s="190"/>
      <c r="H2" s="190"/>
    </row>
    <row r="3" spans="1:8" ht="15.75">
      <c r="A3" s="191" t="s">
        <v>68</v>
      </c>
      <c r="B3" s="191"/>
      <c r="C3" s="191"/>
      <c r="D3" s="191"/>
      <c r="E3" s="191"/>
      <c r="F3" s="191"/>
      <c r="G3" s="191"/>
      <c r="H3" s="191"/>
    </row>
    <row r="4" spans="1:8" ht="15.75">
      <c r="A4" s="85" t="s">
        <v>186</v>
      </c>
      <c r="B4" s="85"/>
      <c r="C4" s="85" t="s">
        <v>195</v>
      </c>
      <c r="D4" s="85" t="s">
        <v>196</v>
      </c>
      <c r="E4" s="85" t="s">
        <v>197</v>
      </c>
      <c r="F4" s="85" t="s">
        <v>196</v>
      </c>
      <c r="G4" s="85" t="s">
        <v>198</v>
      </c>
      <c r="H4" s="85" t="s">
        <v>198</v>
      </c>
    </row>
    <row r="5" spans="1:8" ht="15.75">
      <c r="A5" s="85" t="s">
        <v>51</v>
      </c>
      <c r="B5" s="85" t="s">
        <v>190</v>
      </c>
      <c r="C5" s="86">
        <v>2019</v>
      </c>
      <c r="D5" s="86">
        <v>2020</v>
      </c>
      <c r="E5" s="86">
        <v>2020</v>
      </c>
      <c r="F5" s="86">
        <v>2021</v>
      </c>
      <c r="G5" s="86">
        <v>2022</v>
      </c>
      <c r="H5" s="86">
        <v>2023</v>
      </c>
    </row>
    <row r="6" spans="1:8" ht="14.25">
      <c r="A6" s="87" t="s">
        <v>77</v>
      </c>
      <c r="B6" s="88" t="s">
        <v>78</v>
      </c>
      <c r="C6" s="89">
        <v>54979689</v>
      </c>
      <c r="D6" s="66">
        <v>55415000</v>
      </c>
      <c r="E6" s="89">
        <v>54728000</v>
      </c>
      <c r="F6" s="66">
        <v>54923000</v>
      </c>
      <c r="G6" s="66">
        <v>55098000</v>
      </c>
      <c r="H6" s="66">
        <v>55118000</v>
      </c>
    </row>
    <row r="7" spans="1:8" ht="14.25">
      <c r="A7" s="87" t="s">
        <v>79</v>
      </c>
      <c r="B7" s="88" t="s">
        <v>80</v>
      </c>
      <c r="C7" s="89">
        <v>23698758</v>
      </c>
      <c r="D7" s="66">
        <v>24088000</v>
      </c>
      <c r="E7" s="89">
        <v>21912000</v>
      </c>
      <c r="F7" s="66">
        <v>22736000</v>
      </c>
      <c r="G7" s="66">
        <v>23201000</v>
      </c>
      <c r="H7" s="66">
        <v>23176000</v>
      </c>
    </row>
    <row r="8" spans="1:8" ht="14.25">
      <c r="A8" s="87" t="s">
        <v>81</v>
      </c>
      <c r="B8" s="88" t="s">
        <v>82</v>
      </c>
      <c r="C8" s="89">
        <v>23395202</v>
      </c>
      <c r="D8" s="66">
        <v>22915000</v>
      </c>
      <c r="E8" s="89">
        <v>21439000</v>
      </c>
      <c r="F8" s="66">
        <v>23590000</v>
      </c>
      <c r="G8" s="66">
        <v>24414000</v>
      </c>
      <c r="H8" s="66">
        <v>24565000</v>
      </c>
    </row>
    <row r="9" spans="1:8" ht="14.25">
      <c r="A9" s="87" t="s">
        <v>83</v>
      </c>
      <c r="B9" s="88" t="s">
        <v>84</v>
      </c>
      <c r="C9" s="89">
        <v>864863</v>
      </c>
      <c r="D9" s="66">
        <v>973000</v>
      </c>
      <c r="E9" s="89">
        <v>928000</v>
      </c>
      <c r="F9" s="66">
        <v>1003000</v>
      </c>
      <c r="G9" s="66">
        <v>1018000</v>
      </c>
      <c r="H9" s="66">
        <v>1029000</v>
      </c>
    </row>
    <row r="10" spans="1:8" ht="14.25">
      <c r="A10" s="87" t="s">
        <v>426</v>
      </c>
      <c r="B10" s="88" t="s">
        <v>427</v>
      </c>
      <c r="C10" s="66">
        <v>856142</v>
      </c>
      <c r="D10" s="78">
        <v>0</v>
      </c>
      <c r="E10" s="90">
        <v>0</v>
      </c>
      <c r="F10" s="78">
        <v>0</v>
      </c>
      <c r="G10" s="78">
        <v>0</v>
      </c>
      <c r="H10" s="63">
        <v>0</v>
      </c>
    </row>
    <row r="11" spans="1:8" ht="14.25">
      <c r="A11" s="87" t="s">
        <v>85</v>
      </c>
      <c r="B11" s="88" t="s">
        <v>86</v>
      </c>
      <c r="C11" s="89">
        <v>2632954</v>
      </c>
      <c r="D11" s="66">
        <v>2764000</v>
      </c>
      <c r="E11" s="89">
        <v>2563000</v>
      </c>
      <c r="F11" s="66">
        <v>2731000</v>
      </c>
      <c r="G11" s="66">
        <v>2778000</v>
      </c>
      <c r="H11" s="66">
        <v>2814000</v>
      </c>
    </row>
    <row r="12" spans="1:8" ht="14.25">
      <c r="A12" s="87" t="s">
        <v>87</v>
      </c>
      <c r="B12" s="88" t="s">
        <v>88</v>
      </c>
      <c r="C12" s="89">
        <v>7214029</v>
      </c>
      <c r="D12" s="66">
        <v>7391000</v>
      </c>
      <c r="E12" s="89">
        <v>6789000</v>
      </c>
      <c r="F12" s="66">
        <v>7638000</v>
      </c>
      <c r="G12" s="66">
        <v>7888000</v>
      </c>
      <c r="H12" s="66">
        <v>8115000</v>
      </c>
    </row>
    <row r="13" spans="1:8" ht="14.25">
      <c r="A13" s="87" t="s">
        <v>89</v>
      </c>
      <c r="B13" s="88" t="s">
        <v>90</v>
      </c>
      <c r="C13" s="89">
        <v>3384720</v>
      </c>
      <c r="D13" s="66">
        <v>3693000</v>
      </c>
      <c r="E13" s="89">
        <v>3480000</v>
      </c>
      <c r="F13" s="66">
        <v>3948000</v>
      </c>
      <c r="G13" s="66">
        <v>4024000</v>
      </c>
      <c r="H13" s="66">
        <v>4062000</v>
      </c>
    </row>
    <row r="14" spans="1:8" ht="14.25">
      <c r="A14" s="87" t="s">
        <v>91</v>
      </c>
      <c r="B14" s="88" t="s">
        <v>92</v>
      </c>
      <c r="C14" s="89">
        <v>3152951</v>
      </c>
      <c r="D14" s="66">
        <v>3106000</v>
      </c>
      <c r="E14" s="89">
        <v>3011000</v>
      </c>
      <c r="F14" s="66">
        <v>3272000</v>
      </c>
      <c r="G14" s="66">
        <v>3292000</v>
      </c>
      <c r="H14" s="66">
        <v>3289000</v>
      </c>
    </row>
    <row r="15" spans="1:8" ht="14.25">
      <c r="A15" s="87" t="s">
        <v>93</v>
      </c>
      <c r="B15" s="88" t="s">
        <v>94</v>
      </c>
      <c r="C15" s="89">
        <v>1160000000</v>
      </c>
      <c r="D15" s="66">
        <v>1183359000</v>
      </c>
      <c r="E15" s="89">
        <v>1183359000</v>
      </c>
      <c r="F15" s="66">
        <v>1217000000</v>
      </c>
      <c r="G15" s="66">
        <v>1239000000</v>
      </c>
      <c r="H15" s="66">
        <v>1262000000</v>
      </c>
    </row>
    <row r="16" spans="1:8" ht="14.25">
      <c r="A16" s="87" t="s">
        <v>95</v>
      </c>
      <c r="B16" s="88" t="s">
        <v>96</v>
      </c>
      <c r="C16" s="89">
        <v>198000000</v>
      </c>
      <c r="D16" s="66">
        <v>207000000</v>
      </c>
      <c r="E16" s="89">
        <v>207000000</v>
      </c>
      <c r="F16" s="66">
        <v>212588000</v>
      </c>
      <c r="G16" s="66">
        <v>220634000</v>
      </c>
      <c r="H16" s="66">
        <v>224225000</v>
      </c>
    </row>
    <row r="17" spans="1:8" ht="14.25">
      <c r="A17" s="87" t="s">
        <v>97</v>
      </c>
      <c r="B17" s="88" t="s">
        <v>98</v>
      </c>
      <c r="C17" s="89">
        <v>1632662</v>
      </c>
      <c r="D17" s="66">
        <v>1848000</v>
      </c>
      <c r="E17" s="89">
        <v>1664000</v>
      </c>
      <c r="F17" s="66">
        <v>1989000</v>
      </c>
      <c r="G17" s="66">
        <v>2043000</v>
      </c>
      <c r="H17" s="66">
        <v>2049000</v>
      </c>
    </row>
    <row r="18" spans="1:8" ht="14.25">
      <c r="A18" s="91">
        <v>1001</v>
      </c>
      <c r="B18" s="88" t="s">
        <v>99</v>
      </c>
      <c r="C18" s="89">
        <v>19666813</v>
      </c>
      <c r="D18" s="66">
        <v>19084000</v>
      </c>
      <c r="E18" s="89">
        <v>17407000</v>
      </c>
      <c r="F18" s="66">
        <v>19957000</v>
      </c>
      <c r="G18" s="66">
        <v>20684000</v>
      </c>
      <c r="H18" s="66">
        <v>20873000</v>
      </c>
    </row>
    <row r="19" spans="1:8" ht="14.25">
      <c r="A19" s="91">
        <v>1002</v>
      </c>
      <c r="B19" s="88" t="s">
        <v>100</v>
      </c>
      <c r="C19" s="89">
        <v>9703709</v>
      </c>
      <c r="D19" s="66">
        <v>9611000</v>
      </c>
      <c r="E19" s="89">
        <v>9214000</v>
      </c>
      <c r="F19" s="66">
        <v>10613000</v>
      </c>
      <c r="G19" s="66">
        <v>10806000</v>
      </c>
      <c r="H19" s="66">
        <v>10906000</v>
      </c>
    </row>
    <row r="20" spans="1:8" ht="14.25">
      <c r="A20" s="91">
        <v>1003</v>
      </c>
      <c r="B20" s="88" t="s">
        <v>101</v>
      </c>
      <c r="C20" s="89">
        <v>748300000</v>
      </c>
      <c r="D20" s="66">
        <v>781915000</v>
      </c>
      <c r="E20" s="89">
        <v>781915000</v>
      </c>
      <c r="F20" s="66">
        <v>1320050000</v>
      </c>
      <c r="G20" s="66">
        <v>1341702000</v>
      </c>
      <c r="H20" s="66">
        <v>1358088000</v>
      </c>
    </row>
    <row r="21" spans="1:8" ht="14.25">
      <c r="A21" s="91">
        <v>1004</v>
      </c>
      <c r="B21" s="88" t="s">
        <v>428</v>
      </c>
      <c r="C21" s="89">
        <v>213265000</v>
      </c>
      <c r="D21" s="66">
        <v>225908000</v>
      </c>
      <c r="E21" s="66">
        <v>225908000</v>
      </c>
      <c r="F21" s="78">
        <v>0</v>
      </c>
      <c r="G21" s="78">
        <v>0</v>
      </c>
      <c r="H21" s="63">
        <v>0</v>
      </c>
    </row>
    <row r="22" spans="1:8" ht="14.25">
      <c r="A22" s="91">
        <v>1005</v>
      </c>
      <c r="B22" s="88" t="s">
        <v>429</v>
      </c>
      <c r="C22" s="89">
        <v>224990000</v>
      </c>
      <c r="D22" s="66">
        <v>234995000</v>
      </c>
      <c r="E22" s="66">
        <v>234995000</v>
      </c>
      <c r="F22" s="78">
        <v>0</v>
      </c>
      <c r="G22" s="78">
        <v>0</v>
      </c>
      <c r="H22" s="63">
        <v>0</v>
      </c>
    </row>
    <row r="23" spans="1:8" ht="14.25">
      <c r="A23" s="91">
        <v>1101</v>
      </c>
      <c r="B23" s="88" t="s">
        <v>102</v>
      </c>
      <c r="C23" s="89">
        <v>75660344</v>
      </c>
      <c r="D23" s="66">
        <v>54822000</v>
      </c>
      <c r="E23" s="89">
        <v>53058000</v>
      </c>
      <c r="F23" s="66">
        <v>53957000</v>
      </c>
      <c r="G23" s="66">
        <v>54826000</v>
      </c>
      <c r="H23" s="66">
        <v>55203000</v>
      </c>
    </row>
    <row r="24" spans="1:8" ht="14.25">
      <c r="A24" s="91">
        <v>1110</v>
      </c>
      <c r="B24" s="88" t="s">
        <v>103</v>
      </c>
      <c r="C24" s="89">
        <v>8471773</v>
      </c>
      <c r="D24" s="66">
        <v>38216000</v>
      </c>
      <c r="E24" s="89">
        <v>38024000</v>
      </c>
      <c r="F24" s="66">
        <v>41126000</v>
      </c>
      <c r="G24" s="66">
        <v>41266000</v>
      </c>
      <c r="H24" s="66">
        <v>41710000</v>
      </c>
    </row>
    <row r="25" spans="1:8" ht="14.25">
      <c r="A25" s="91">
        <v>1201</v>
      </c>
      <c r="B25" s="88" t="s">
        <v>104</v>
      </c>
      <c r="C25" s="89">
        <v>20982577</v>
      </c>
      <c r="D25" s="66">
        <v>22713000</v>
      </c>
      <c r="E25" s="89">
        <v>21765000</v>
      </c>
      <c r="F25" s="66">
        <v>24035000</v>
      </c>
      <c r="G25" s="66">
        <v>24551000</v>
      </c>
      <c r="H25" s="66">
        <v>24929000</v>
      </c>
    </row>
    <row r="26" spans="1:8" ht="14.25">
      <c r="A26" s="91">
        <v>1301</v>
      </c>
      <c r="B26" s="88" t="s">
        <v>105</v>
      </c>
      <c r="C26" s="89">
        <v>46068768</v>
      </c>
      <c r="D26" s="66">
        <v>49585000</v>
      </c>
      <c r="E26" s="89">
        <v>47418000</v>
      </c>
      <c r="F26" s="66">
        <v>49309000</v>
      </c>
      <c r="G26" s="66">
        <v>50749000</v>
      </c>
      <c r="H26" s="66">
        <v>51324000</v>
      </c>
    </row>
    <row r="27" spans="1:8" s="92" customFormat="1" ht="27" customHeight="1">
      <c r="A27" s="93">
        <v>1401</v>
      </c>
      <c r="B27" s="94" t="s">
        <v>106</v>
      </c>
      <c r="C27" s="95">
        <v>2109453</v>
      </c>
      <c r="D27" s="95">
        <v>2281000</v>
      </c>
      <c r="E27" s="95">
        <v>2225000</v>
      </c>
      <c r="F27" s="95">
        <v>2461000</v>
      </c>
      <c r="G27" s="95">
        <v>2486000</v>
      </c>
      <c r="H27" s="95">
        <v>2498000</v>
      </c>
    </row>
    <row r="28" spans="1:8" ht="14.25">
      <c r="A28" s="91">
        <v>1501</v>
      </c>
      <c r="B28" s="88" t="s">
        <v>107</v>
      </c>
      <c r="C28" s="89">
        <v>2961811942</v>
      </c>
      <c r="D28" s="66">
        <v>3252360656</v>
      </c>
      <c r="E28" s="89">
        <v>3251333000</v>
      </c>
      <c r="F28" s="66">
        <v>3294968000</v>
      </c>
      <c r="G28" s="66">
        <v>3469994000</v>
      </c>
      <c r="H28" s="66">
        <v>3565130000</v>
      </c>
    </row>
    <row r="29" spans="1:8" ht="14.25">
      <c r="A29" s="91">
        <v>1502</v>
      </c>
      <c r="B29" s="88" t="s">
        <v>108</v>
      </c>
      <c r="C29" s="89">
        <v>1715520</v>
      </c>
      <c r="D29" s="66">
        <v>2110000</v>
      </c>
      <c r="E29" s="89">
        <v>2030000</v>
      </c>
      <c r="F29" s="66">
        <v>2104000</v>
      </c>
      <c r="G29" s="66">
        <v>2137000</v>
      </c>
      <c r="H29" s="66">
        <v>2148000</v>
      </c>
    </row>
    <row r="30" spans="1:8" ht="14.25">
      <c r="A30" s="91">
        <v>1503</v>
      </c>
      <c r="B30" s="88" t="s">
        <v>109</v>
      </c>
      <c r="C30" s="89">
        <v>69462547</v>
      </c>
      <c r="D30" s="66">
        <v>70615000</v>
      </c>
      <c r="E30" s="89">
        <v>70182000</v>
      </c>
      <c r="F30" s="66">
        <v>65566000</v>
      </c>
      <c r="G30" s="66">
        <v>68555000</v>
      </c>
      <c r="H30" s="66">
        <v>69901000</v>
      </c>
    </row>
    <row r="31" spans="1:8" ht="14.25">
      <c r="A31" s="91">
        <v>1504</v>
      </c>
      <c r="B31" s="88" t="s">
        <v>110</v>
      </c>
      <c r="C31" s="89">
        <v>16943561</v>
      </c>
      <c r="D31" s="66">
        <v>17294000</v>
      </c>
      <c r="E31" s="89">
        <v>16952000</v>
      </c>
      <c r="F31" s="66">
        <v>17956000</v>
      </c>
      <c r="G31" s="66">
        <v>18203000</v>
      </c>
      <c r="H31" s="66">
        <v>18349000</v>
      </c>
    </row>
    <row r="32" spans="1:8" ht="14.25">
      <c r="A32" s="91">
        <v>1505</v>
      </c>
      <c r="B32" s="88" t="s">
        <v>430</v>
      </c>
      <c r="C32" s="66">
        <v>1614777</v>
      </c>
      <c r="D32" s="78">
        <v>0</v>
      </c>
      <c r="E32" s="90">
        <v>0</v>
      </c>
      <c r="F32" s="78">
        <v>0</v>
      </c>
      <c r="G32" s="78">
        <v>0</v>
      </c>
      <c r="H32" s="63">
        <v>0</v>
      </c>
    </row>
    <row r="33" spans="1:8" ht="14.25">
      <c r="A33" s="91">
        <v>1506</v>
      </c>
      <c r="B33" s="88" t="s">
        <v>111</v>
      </c>
      <c r="C33" s="89">
        <v>53977291</v>
      </c>
      <c r="D33" s="66">
        <v>55752000</v>
      </c>
      <c r="E33" s="89">
        <v>55092000</v>
      </c>
      <c r="F33" s="66">
        <v>69324000</v>
      </c>
      <c r="G33" s="66">
        <v>69718000</v>
      </c>
      <c r="H33" s="66">
        <v>69908000</v>
      </c>
    </row>
    <row r="34" spans="1:8" ht="14.25">
      <c r="A34" s="91">
        <v>1507</v>
      </c>
      <c r="B34" s="75" t="s">
        <v>112</v>
      </c>
      <c r="C34" s="96">
        <v>0</v>
      </c>
      <c r="D34" s="66">
        <v>2581000</v>
      </c>
      <c r="E34" s="89">
        <v>2264000</v>
      </c>
      <c r="F34" s="66">
        <v>2342000</v>
      </c>
      <c r="G34" s="66">
        <v>2396000</v>
      </c>
      <c r="H34" s="66">
        <v>2415000</v>
      </c>
    </row>
    <row r="35" spans="1:8" ht="14.25">
      <c r="A35" s="91">
        <v>1601</v>
      </c>
      <c r="B35" s="88" t="s">
        <v>113</v>
      </c>
      <c r="C35" s="89">
        <v>9250201</v>
      </c>
      <c r="D35" s="66">
        <v>9664000</v>
      </c>
      <c r="E35" s="89">
        <v>9093000</v>
      </c>
      <c r="F35" s="66">
        <v>9476000</v>
      </c>
      <c r="G35" s="66">
        <v>9647000</v>
      </c>
      <c r="H35" s="66">
        <v>9751000</v>
      </c>
    </row>
    <row r="36" spans="1:8" ht="14.25">
      <c r="A36" s="91">
        <v>1602</v>
      </c>
      <c r="B36" s="88" t="s">
        <v>114</v>
      </c>
      <c r="C36" s="89">
        <v>1893956</v>
      </c>
      <c r="D36" s="66">
        <v>2017000</v>
      </c>
      <c r="E36" s="89">
        <v>2007000</v>
      </c>
      <c r="F36" s="66">
        <v>2198000</v>
      </c>
      <c r="G36" s="66">
        <v>2170000</v>
      </c>
      <c r="H36" s="66">
        <v>2190000</v>
      </c>
    </row>
    <row r="37" spans="1:8" ht="14.25">
      <c r="A37" s="91">
        <v>1603</v>
      </c>
      <c r="B37" s="88" t="s">
        <v>115</v>
      </c>
      <c r="C37" s="89">
        <v>3210763</v>
      </c>
      <c r="D37" s="66">
        <v>3542000</v>
      </c>
      <c r="E37" s="89">
        <v>3378000</v>
      </c>
      <c r="F37" s="66">
        <v>3464000</v>
      </c>
      <c r="G37" s="66">
        <v>3533000</v>
      </c>
      <c r="H37" s="66">
        <v>3573000</v>
      </c>
    </row>
    <row r="38" spans="1:8" ht="14.25">
      <c r="A38" s="91">
        <v>1604</v>
      </c>
      <c r="B38" s="88" t="s">
        <v>116</v>
      </c>
      <c r="C38" s="89">
        <v>5769047</v>
      </c>
      <c r="D38" s="66">
        <v>6188000</v>
      </c>
      <c r="E38" s="89">
        <v>5843000</v>
      </c>
      <c r="F38" s="66">
        <v>6180000</v>
      </c>
      <c r="G38" s="66">
        <v>6309000</v>
      </c>
      <c r="H38" s="66">
        <v>6373000</v>
      </c>
    </row>
    <row r="39" spans="1:8" ht="14.25">
      <c r="A39" s="91">
        <v>1605</v>
      </c>
      <c r="B39" s="88" t="s">
        <v>117</v>
      </c>
      <c r="C39" s="89">
        <v>1215907</v>
      </c>
      <c r="D39" s="66">
        <v>1374000</v>
      </c>
      <c r="E39" s="89">
        <v>1239000</v>
      </c>
      <c r="F39" s="66">
        <v>1364000</v>
      </c>
      <c r="G39" s="66">
        <v>1396000</v>
      </c>
      <c r="H39" s="66">
        <v>1407000</v>
      </c>
    </row>
    <row r="40" spans="1:8" ht="14.25">
      <c r="A40" s="91">
        <v>1701</v>
      </c>
      <c r="B40" s="88" t="s">
        <v>118</v>
      </c>
      <c r="C40" s="89">
        <v>1395157</v>
      </c>
      <c r="D40" s="66">
        <v>1490000</v>
      </c>
      <c r="E40" s="89">
        <v>1367000</v>
      </c>
      <c r="F40" s="66">
        <v>2861000</v>
      </c>
      <c r="G40" s="66">
        <v>2913000</v>
      </c>
      <c r="H40" s="66">
        <v>2933000</v>
      </c>
    </row>
    <row r="41" spans="1:8" ht="14.25">
      <c r="A41" s="91">
        <v>1702</v>
      </c>
      <c r="B41" s="88" t="s">
        <v>119</v>
      </c>
      <c r="C41" s="89">
        <v>4820966</v>
      </c>
      <c r="D41" s="66">
        <v>5006000</v>
      </c>
      <c r="E41" s="89">
        <v>4865000</v>
      </c>
      <c r="F41" s="66">
        <v>6441000</v>
      </c>
      <c r="G41" s="66">
        <v>6536000</v>
      </c>
      <c r="H41" s="66">
        <v>6605000</v>
      </c>
    </row>
    <row r="42" spans="1:8" ht="14.25">
      <c r="A42" s="91">
        <v>1801</v>
      </c>
      <c r="B42" s="88" t="s">
        <v>120</v>
      </c>
      <c r="C42" s="89">
        <v>14446684</v>
      </c>
      <c r="D42" s="66">
        <v>16076000</v>
      </c>
      <c r="E42" s="89">
        <v>15889000</v>
      </c>
      <c r="F42" s="66">
        <v>15354000</v>
      </c>
      <c r="G42" s="66">
        <v>15440000</v>
      </c>
      <c r="H42" s="66">
        <v>15465000</v>
      </c>
    </row>
    <row r="43" spans="1:8" ht="14.25">
      <c r="A43" s="91">
        <v>1802</v>
      </c>
      <c r="B43" s="88" t="s">
        <v>121</v>
      </c>
      <c r="C43" s="89">
        <v>5591003</v>
      </c>
      <c r="D43" s="66">
        <v>5715000</v>
      </c>
      <c r="E43" s="89">
        <v>5552000</v>
      </c>
      <c r="F43" s="66">
        <v>5997000</v>
      </c>
      <c r="G43" s="66">
        <v>6112000</v>
      </c>
      <c r="H43" s="66">
        <v>6197000</v>
      </c>
    </row>
    <row r="44" spans="1:8" ht="14.25">
      <c r="A44" s="91">
        <v>1803</v>
      </c>
      <c r="B44" s="88" t="s">
        <v>122</v>
      </c>
      <c r="C44" s="89">
        <v>911487</v>
      </c>
      <c r="D44" s="66">
        <v>968000</v>
      </c>
      <c r="E44" s="89">
        <v>835000</v>
      </c>
      <c r="F44" s="66">
        <v>910000</v>
      </c>
      <c r="G44" s="66">
        <v>930000</v>
      </c>
      <c r="H44" s="66">
        <v>937000</v>
      </c>
    </row>
    <row r="45" spans="1:8" ht="14.25">
      <c r="A45" s="91">
        <v>1901</v>
      </c>
      <c r="B45" s="88" t="s">
        <v>123</v>
      </c>
      <c r="C45" s="89">
        <v>7099734</v>
      </c>
      <c r="D45" s="66">
        <v>7499000</v>
      </c>
      <c r="E45" s="89">
        <v>6794000</v>
      </c>
      <c r="F45" s="66">
        <v>6990000</v>
      </c>
      <c r="G45" s="66">
        <v>7108000</v>
      </c>
      <c r="H45" s="66">
        <v>7179000</v>
      </c>
    </row>
    <row r="46" spans="1:8" ht="14.25">
      <c r="A46" s="91">
        <v>2001</v>
      </c>
      <c r="B46" s="88" t="s">
        <v>124</v>
      </c>
      <c r="C46" s="89">
        <v>4775316</v>
      </c>
      <c r="D46" s="66">
        <v>5329000</v>
      </c>
      <c r="E46" s="89">
        <v>4656000</v>
      </c>
      <c r="F46" s="66">
        <v>5811000</v>
      </c>
      <c r="G46" s="66">
        <v>5937000</v>
      </c>
      <c r="H46" s="66">
        <v>5889000</v>
      </c>
    </row>
    <row r="47" spans="1:8" ht="14.25">
      <c r="A47" s="91">
        <v>2003</v>
      </c>
      <c r="B47" s="88" t="s">
        <v>125</v>
      </c>
      <c r="C47" s="89">
        <v>3431652</v>
      </c>
      <c r="D47" s="66">
        <v>4263000</v>
      </c>
      <c r="E47" s="89">
        <v>4221000</v>
      </c>
      <c r="F47" s="66">
        <v>5100000</v>
      </c>
      <c r="G47" s="66">
        <v>5154000</v>
      </c>
      <c r="H47" s="66">
        <v>5214000</v>
      </c>
    </row>
    <row r="48" spans="1:8" ht="14.25">
      <c r="A48" s="91">
        <v>2004</v>
      </c>
      <c r="B48" s="88" t="s">
        <v>126</v>
      </c>
      <c r="C48" s="89">
        <v>4133554</v>
      </c>
      <c r="D48" s="66">
        <v>4446000</v>
      </c>
      <c r="E48" s="89">
        <v>4152000</v>
      </c>
      <c r="F48" s="66">
        <v>4621000</v>
      </c>
      <c r="G48" s="66">
        <v>4722000</v>
      </c>
      <c r="H48" s="66">
        <v>4771000</v>
      </c>
    </row>
    <row r="49" spans="1:8" ht="14.25">
      <c r="A49" s="91">
        <v>2101</v>
      </c>
      <c r="B49" s="88" t="s">
        <v>127</v>
      </c>
      <c r="C49" s="89">
        <v>41569156</v>
      </c>
      <c r="D49" s="66">
        <v>42193000</v>
      </c>
      <c r="E49" s="89">
        <v>39471000</v>
      </c>
      <c r="F49" s="66">
        <v>47693000</v>
      </c>
      <c r="G49" s="66">
        <v>48519000</v>
      </c>
      <c r="H49" s="66">
        <v>49157000</v>
      </c>
    </row>
    <row r="50" spans="1:8" ht="14.25">
      <c r="A50" s="91">
        <v>2102</v>
      </c>
      <c r="B50" s="88" t="s">
        <v>128</v>
      </c>
      <c r="C50" s="89">
        <v>1250470</v>
      </c>
      <c r="D50" s="66">
        <v>1344000</v>
      </c>
      <c r="E50" s="89">
        <v>1210000</v>
      </c>
      <c r="F50" s="66">
        <v>1305000</v>
      </c>
      <c r="G50" s="66">
        <v>1329000</v>
      </c>
      <c r="H50" s="66">
        <v>1343000</v>
      </c>
    </row>
    <row r="51" spans="1:8" ht="14.25">
      <c r="A51" s="91">
        <v>2201</v>
      </c>
      <c r="B51" s="88" t="s">
        <v>129</v>
      </c>
      <c r="C51" s="89">
        <v>44276346</v>
      </c>
      <c r="D51" s="66">
        <v>44380000</v>
      </c>
      <c r="E51" s="89">
        <v>43959000</v>
      </c>
      <c r="F51" s="66">
        <v>53419000</v>
      </c>
      <c r="G51" s="66">
        <v>54374000</v>
      </c>
      <c r="H51" s="66">
        <v>55021000</v>
      </c>
    </row>
    <row r="52" spans="1:8" ht="14.25">
      <c r="A52" s="91">
        <v>2202</v>
      </c>
      <c r="B52" s="88" t="s">
        <v>130</v>
      </c>
      <c r="C52" s="89">
        <v>1751946</v>
      </c>
      <c r="D52" s="66">
        <v>1989000</v>
      </c>
      <c r="E52" s="89">
        <v>1928000</v>
      </c>
      <c r="F52" s="66">
        <v>2097000</v>
      </c>
      <c r="G52" s="66">
        <v>2152000</v>
      </c>
      <c r="H52" s="66">
        <v>1963000</v>
      </c>
    </row>
    <row r="53" spans="1:8" ht="14.25">
      <c r="A53" s="91">
        <v>2301</v>
      </c>
      <c r="B53" s="88" t="s">
        <v>131</v>
      </c>
      <c r="C53" s="89">
        <v>1671038</v>
      </c>
      <c r="D53" s="66">
        <v>1825000</v>
      </c>
      <c r="E53" s="89">
        <v>1666000</v>
      </c>
      <c r="F53" s="66">
        <v>1971000</v>
      </c>
      <c r="G53" s="66">
        <v>2034000</v>
      </c>
      <c r="H53" s="66">
        <v>2046000</v>
      </c>
    </row>
    <row r="54" spans="1:8" ht="14.25">
      <c r="A54" s="91">
        <v>2302</v>
      </c>
      <c r="B54" s="88" t="s">
        <v>132</v>
      </c>
      <c r="C54" s="89">
        <v>10267122</v>
      </c>
      <c r="D54" s="66">
        <v>10552000</v>
      </c>
      <c r="E54" s="89">
        <v>10347000</v>
      </c>
      <c r="F54" s="66">
        <v>15745000</v>
      </c>
      <c r="G54" s="66">
        <v>16480000</v>
      </c>
      <c r="H54" s="66">
        <v>16553000</v>
      </c>
    </row>
    <row r="55" spans="1:8" ht="14.25">
      <c r="A55" s="91">
        <v>2401</v>
      </c>
      <c r="B55" s="88" t="s">
        <v>133</v>
      </c>
      <c r="C55" s="89">
        <v>2279026</v>
      </c>
      <c r="D55" s="66">
        <v>2462000</v>
      </c>
      <c r="E55" s="89">
        <v>2362000</v>
      </c>
      <c r="F55" s="66">
        <v>3044000</v>
      </c>
      <c r="G55" s="66">
        <v>3101000</v>
      </c>
      <c r="H55" s="66">
        <v>3134000</v>
      </c>
    </row>
    <row r="56" spans="1:8" ht="14.25">
      <c r="A56" s="91">
        <v>2501</v>
      </c>
      <c r="B56" s="88" t="s">
        <v>134</v>
      </c>
      <c r="C56" s="89">
        <v>859004861</v>
      </c>
      <c r="D56" s="66">
        <v>936270000</v>
      </c>
      <c r="E56" s="89">
        <v>913742000</v>
      </c>
      <c r="F56" s="66">
        <v>953459000</v>
      </c>
      <c r="G56" s="66">
        <v>975939000</v>
      </c>
      <c r="H56" s="66">
        <v>989192000</v>
      </c>
    </row>
    <row r="57" spans="1:8" ht="14.25">
      <c r="A57" s="91">
        <v>2502</v>
      </c>
      <c r="B57" s="88" t="s">
        <v>135</v>
      </c>
      <c r="C57" s="89">
        <v>652622</v>
      </c>
      <c r="D57" s="66">
        <v>665000</v>
      </c>
      <c r="E57" s="89">
        <v>600000</v>
      </c>
      <c r="F57" s="66">
        <v>634000</v>
      </c>
      <c r="G57" s="66">
        <v>651000</v>
      </c>
      <c r="H57" s="66">
        <v>655000</v>
      </c>
    </row>
    <row r="58" spans="1:8" ht="14.25">
      <c r="A58" s="91">
        <v>2601</v>
      </c>
      <c r="B58" s="88" t="s">
        <v>136</v>
      </c>
      <c r="C58" s="89">
        <v>72170556</v>
      </c>
      <c r="D58" s="66">
        <v>88576000</v>
      </c>
      <c r="E58" s="89">
        <v>87867000</v>
      </c>
      <c r="F58" s="66">
        <v>78085000</v>
      </c>
      <c r="G58" s="66">
        <v>78170000</v>
      </c>
      <c r="H58" s="66">
        <v>78208000</v>
      </c>
    </row>
    <row r="59" spans="1:8" ht="14.25">
      <c r="A59" s="91">
        <v>2602</v>
      </c>
      <c r="B59" s="88" t="s">
        <v>137</v>
      </c>
      <c r="C59" s="89">
        <v>1234850</v>
      </c>
      <c r="D59" s="66">
        <v>1348000</v>
      </c>
      <c r="E59" s="89">
        <v>1209000</v>
      </c>
      <c r="F59" s="66">
        <v>1291000</v>
      </c>
      <c r="G59" s="66">
        <v>1311000</v>
      </c>
      <c r="H59" s="66">
        <v>1320000</v>
      </c>
    </row>
    <row r="60" spans="1:8" ht="14.25">
      <c r="A60" s="91">
        <v>2701</v>
      </c>
      <c r="B60" s="88" t="s">
        <v>138</v>
      </c>
      <c r="C60" s="89">
        <v>520677555</v>
      </c>
      <c r="D60" s="66">
        <v>551568000</v>
      </c>
      <c r="E60" s="89">
        <v>549828000</v>
      </c>
      <c r="F60" s="66">
        <v>542109000</v>
      </c>
      <c r="G60" s="66">
        <v>563935000</v>
      </c>
      <c r="H60" s="66">
        <v>568819000</v>
      </c>
    </row>
    <row r="61" spans="1:8" ht="14.25">
      <c r="A61" s="91">
        <v>2702</v>
      </c>
      <c r="B61" s="88" t="s">
        <v>139</v>
      </c>
      <c r="C61" s="89">
        <v>238324</v>
      </c>
      <c r="D61" s="66">
        <v>277000</v>
      </c>
      <c r="E61" s="89">
        <v>261000</v>
      </c>
      <c r="F61" s="66">
        <v>293000</v>
      </c>
      <c r="G61" s="66">
        <v>299000</v>
      </c>
      <c r="H61" s="66">
        <v>302000</v>
      </c>
    </row>
    <row r="62" spans="1:8" ht="14.25">
      <c r="A62" s="91">
        <v>2703</v>
      </c>
      <c r="B62" s="88" t="s">
        <v>140</v>
      </c>
      <c r="C62" s="89">
        <v>704182</v>
      </c>
      <c r="D62" s="66">
        <v>831000</v>
      </c>
      <c r="E62" s="89">
        <v>774000</v>
      </c>
      <c r="F62" s="66">
        <v>855000</v>
      </c>
      <c r="G62" s="66">
        <v>877000</v>
      </c>
      <c r="H62" s="66">
        <v>874000</v>
      </c>
    </row>
    <row r="63" spans="1:8" ht="14.25">
      <c r="A63" s="91">
        <v>2704</v>
      </c>
      <c r="B63" s="88" t="s">
        <v>141</v>
      </c>
      <c r="C63" s="89">
        <v>8589397</v>
      </c>
      <c r="D63" s="66">
        <v>8861000</v>
      </c>
      <c r="E63" s="89">
        <v>8746000</v>
      </c>
      <c r="F63" s="66">
        <v>9446000</v>
      </c>
      <c r="G63" s="66">
        <v>9620000</v>
      </c>
      <c r="H63" s="66">
        <v>9707000</v>
      </c>
    </row>
    <row r="64" spans="1:8" ht="14.25">
      <c r="A64" s="91">
        <v>2705</v>
      </c>
      <c r="B64" s="88" t="s">
        <v>142</v>
      </c>
      <c r="C64" s="89">
        <v>17198529</v>
      </c>
      <c r="D64" s="66">
        <v>26886000</v>
      </c>
      <c r="E64" s="89">
        <v>26886000</v>
      </c>
      <c r="F64" s="66">
        <v>31276000</v>
      </c>
      <c r="G64" s="66">
        <v>34373000</v>
      </c>
      <c r="H64" s="66">
        <v>34972000</v>
      </c>
    </row>
    <row r="65" spans="1:8" ht="14.25">
      <c r="A65" s="91">
        <v>2801</v>
      </c>
      <c r="B65" s="88" t="s">
        <v>143</v>
      </c>
      <c r="C65" s="89">
        <v>146053642</v>
      </c>
      <c r="D65" s="66">
        <v>23264000</v>
      </c>
      <c r="E65" s="89">
        <v>22867000</v>
      </c>
      <c r="F65" s="66">
        <v>26821000</v>
      </c>
      <c r="G65" s="66">
        <v>27761000</v>
      </c>
      <c r="H65" s="66">
        <v>28052000</v>
      </c>
    </row>
    <row r="66" spans="1:8" ht="14.25">
      <c r="A66" s="91">
        <v>2802</v>
      </c>
      <c r="B66" s="88" t="s">
        <v>144</v>
      </c>
      <c r="C66" s="89">
        <v>3018054</v>
      </c>
      <c r="D66" s="66">
        <v>149092000</v>
      </c>
      <c r="E66" s="89">
        <v>149008000</v>
      </c>
      <c r="F66" s="66">
        <v>204050000</v>
      </c>
      <c r="G66" s="66">
        <v>204119000</v>
      </c>
      <c r="H66" s="66">
        <v>204156000</v>
      </c>
    </row>
    <row r="67" spans="1:8" ht="14.25">
      <c r="A67" s="91">
        <v>2803</v>
      </c>
      <c r="B67" s="88" t="s">
        <v>145</v>
      </c>
      <c r="C67" s="89">
        <v>1552141</v>
      </c>
      <c r="D67" s="66">
        <v>1251000</v>
      </c>
      <c r="E67" s="89">
        <v>1227000</v>
      </c>
      <c r="F67" s="66">
        <v>1611000</v>
      </c>
      <c r="G67" s="66">
        <v>1625000</v>
      </c>
      <c r="H67" s="66">
        <v>1639000</v>
      </c>
    </row>
    <row r="68" spans="1:8" ht="14.25">
      <c r="A68" s="91">
        <v>2901</v>
      </c>
      <c r="B68" s="88" t="s">
        <v>146</v>
      </c>
      <c r="C68" s="89">
        <v>7146780</v>
      </c>
      <c r="D68" s="66">
        <v>7396000</v>
      </c>
      <c r="E68" s="89">
        <v>7225000</v>
      </c>
      <c r="F68" s="66">
        <v>8074000</v>
      </c>
      <c r="G68" s="66">
        <v>8209000</v>
      </c>
      <c r="H68" s="66">
        <v>8277000</v>
      </c>
    </row>
    <row r="69" spans="1:8" ht="14.25">
      <c r="A69" s="91">
        <v>2902</v>
      </c>
      <c r="B69" s="88" t="s">
        <v>147</v>
      </c>
      <c r="C69" s="89">
        <v>10190470</v>
      </c>
      <c r="D69" s="66">
        <v>10514000</v>
      </c>
      <c r="E69" s="89">
        <v>9982000</v>
      </c>
      <c r="F69" s="66">
        <v>11475000</v>
      </c>
      <c r="G69" s="66">
        <v>11742000</v>
      </c>
      <c r="H69" s="66">
        <v>11867000</v>
      </c>
    </row>
    <row r="70" spans="1:8" ht="14.25">
      <c r="A70" s="91">
        <v>2903</v>
      </c>
      <c r="B70" s="88" t="s">
        <v>431</v>
      </c>
      <c r="C70" s="89">
        <v>356056</v>
      </c>
      <c r="D70" s="90">
        <v>0</v>
      </c>
      <c r="E70" s="90">
        <v>0</v>
      </c>
      <c r="F70" s="78">
        <v>0</v>
      </c>
      <c r="G70" s="78">
        <v>0</v>
      </c>
      <c r="H70" s="63">
        <v>0</v>
      </c>
    </row>
    <row r="71" spans="1:8" ht="14.25">
      <c r="A71" s="91">
        <v>2904</v>
      </c>
      <c r="B71" s="88" t="s">
        <v>148</v>
      </c>
      <c r="C71" s="96">
        <v>0</v>
      </c>
      <c r="D71" s="89">
        <v>551000</v>
      </c>
      <c r="E71" s="89">
        <v>444000</v>
      </c>
      <c r="F71" s="66">
        <v>1136000</v>
      </c>
      <c r="G71" s="66">
        <v>1158000</v>
      </c>
      <c r="H71" s="66">
        <v>1162000</v>
      </c>
    </row>
    <row r="72" spans="1:8" ht="14.25">
      <c r="A72" s="91">
        <v>3001</v>
      </c>
      <c r="B72" s="88" t="s">
        <v>149</v>
      </c>
      <c r="C72" s="89">
        <v>3156009</v>
      </c>
      <c r="D72" s="66">
        <v>3245000</v>
      </c>
      <c r="E72" s="89">
        <v>3135000</v>
      </c>
      <c r="F72" s="66">
        <v>3785000</v>
      </c>
      <c r="G72" s="66">
        <v>3879000</v>
      </c>
      <c r="H72" s="66">
        <v>3903000</v>
      </c>
    </row>
    <row r="73" spans="1:8" ht="14.25">
      <c r="A73" s="91">
        <v>3003</v>
      </c>
      <c r="B73" s="88" t="s">
        <v>150</v>
      </c>
      <c r="C73" s="89">
        <v>732601</v>
      </c>
      <c r="D73" s="66">
        <v>805000</v>
      </c>
      <c r="E73" s="89">
        <v>758000</v>
      </c>
      <c r="F73" s="66">
        <v>821000</v>
      </c>
      <c r="G73" s="66">
        <v>846000</v>
      </c>
      <c r="H73" s="66">
        <v>854000</v>
      </c>
    </row>
    <row r="74" spans="1:8" ht="14.25">
      <c r="A74" s="91">
        <v>3050</v>
      </c>
      <c r="B74" s="88" t="s">
        <v>151</v>
      </c>
      <c r="C74" s="89">
        <v>13556152</v>
      </c>
      <c r="D74" s="66">
        <v>14615000</v>
      </c>
      <c r="E74" s="89">
        <v>13582000</v>
      </c>
      <c r="F74" s="66">
        <v>14701000</v>
      </c>
      <c r="G74" s="66">
        <v>15226000</v>
      </c>
      <c r="H74" s="66">
        <v>15491000</v>
      </c>
    </row>
    <row r="75" spans="1:8" ht="14.25">
      <c r="A75" s="91">
        <v>3101</v>
      </c>
      <c r="B75" s="88" t="s">
        <v>152</v>
      </c>
      <c r="C75" s="89">
        <v>1145182</v>
      </c>
      <c r="D75" s="66">
        <v>1284000</v>
      </c>
      <c r="E75" s="89">
        <v>1151000</v>
      </c>
      <c r="F75" s="66">
        <v>2903000</v>
      </c>
      <c r="G75" s="66">
        <v>2964000</v>
      </c>
      <c r="H75" s="66">
        <v>2989000</v>
      </c>
    </row>
    <row r="76" spans="1:8" ht="14.25">
      <c r="A76" s="91">
        <v>3103</v>
      </c>
      <c r="B76" s="88" t="s">
        <v>432</v>
      </c>
      <c r="C76" s="89">
        <v>1610051</v>
      </c>
      <c r="D76" s="66">
        <v>1814000</v>
      </c>
      <c r="E76" s="66">
        <v>1668000</v>
      </c>
      <c r="F76" s="78">
        <v>0</v>
      </c>
      <c r="G76" s="78">
        <v>0</v>
      </c>
      <c r="H76" s="63">
        <v>0</v>
      </c>
    </row>
    <row r="77" spans="1:8" ht="14.25">
      <c r="A77" s="91">
        <v>3104</v>
      </c>
      <c r="B77" s="88" t="s">
        <v>153</v>
      </c>
      <c r="C77" s="89">
        <v>2096450</v>
      </c>
      <c r="D77" s="66">
        <v>2173000</v>
      </c>
      <c r="E77" s="89">
        <v>2066000</v>
      </c>
      <c r="F77" s="66">
        <v>2184000</v>
      </c>
      <c r="G77" s="66">
        <v>2233000</v>
      </c>
      <c r="H77" s="66">
        <v>2256000</v>
      </c>
    </row>
    <row r="78" spans="1:8" ht="14.25">
      <c r="A78" s="91">
        <v>3105</v>
      </c>
      <c r="B78" s="88" t="s">
        <v>154</v>
      </c>
      <c r="C78" s="89">
        <v>7296397</v>
      </c>
      <c r="D78" s="66">
        <v>7498000</v>
      </c>
      <c r="E78" s="89">
        <v>6830000</v>
      </c>
      <c r="F78" s="66">
        <v>7337000</v>
      </c>
      <c r="G78" s="66">
        <v>7496000</v>
      </c>
      <c r="H78" s="66">
        <v>7586000</v>
      </c>
    </row>
    <row r="79" spans="1:8" ht="14.25">
      <c r="A79" s="91">
        <v>3106</v>
      </c>
      <c r="B79" s="88" t="s">
        <v>155</v>
      </c>
      <c r="C79" s="89">
        <v>1272800</v>
      </c>
      <c r="D79" s="66">
        <v>1368000</v>
      </c>
      <c r="E79" s="89">
        <v>1277000</v>
      </c>
      <c r="F79" s="66">
        <v>1351000</v>
      </c>
      <c r="G79" s="66">
        <v>1381000</v>
      </c>
      <c r="H79" s="66">
        <v>1397000</v>
      </c>
    </row>
    <row r="80" spans="1:8" ht="14.25">
      <c r="A80" s="91">
        <v>3201</v>
      </c>
      <c r="B80" s="88" t="s">
        <v>156</v>
      </c>
      <c r="C80" s="89">
        <v>2252918</v>
      </c>
      <c r="D80" s="66">
        <v>5973000</v>
      </c>
      <c r="E80" s="89">
        <v>5411000</v>
      </c>
      <c r="F80" s="66">
        <v>5564000</v>
      </c>
      <c r="G80" s="66">
        <v>5754000</v>
      </c>
      <c r="H80" s="66">
        <v>5823000</v>
      </c>
    </row>
    <row r="81" spans="1:8" ht="14.25">
      <c r="A81" s="91">
        <v>3202</v>
      </c>
      <c r="B81" s="88" t="s">
        <v>316</v>
      </c>
      <c r="C81" s="66">
        <v>3171131</v>
      </c>
      <c r="D81" s="78">
        <v>0</v>
      </c>
      <c r="E81" s="90">
        <v>0</v>
      </c>
      <c r="F81" s="78">
        <v>0</v>
      </c>
      <c r="G81" s="78">
        <v>0</v>
      </c>
      <c r="H81" s="63">
        <v>0</v>
      </c>
    </row>
    <row r="82" spans="1:8" ht="14.25">
      <c r="A82" s="91">
        <v>3203</v>
      </c>
      <c r="B82" s="88" t="s">
        <v>157</v>
      </c>
      <c r="C82" s="89">
        <v>4563400</v>
      </c>
      <c r="D82" s="66">
        <v>5822000</v>
      </c>
      <c r="E82" s="89">
        <v>5463000</v>
      </c>
      <c r="F82" s="66">
        <v>5871000</v>
      </c>
      <c r="G82" s="66">
        <v>6079000</v>
      </c>
      <c r="H82" s="66">
        <v>6122000</v>
      </c>
    </row>
    <row r="83" spans="1:8" ht="14.25">
      <c r="A83" s="91">
        <v>3302</v>
      </c>
      <c r="B83" s="88" t="s">
        <v>158</v>
      </c>
      <c r="C83" s="89">
        <v>71308741</v>
      </c>
      <c r="D83" s="66">
        <v>75874000</v>
      </c>
      <c r="E83" s="89">
        <v>75693000</v>
      </c>
      <c r="F83" s="66">
        <v>75780000</v>
      </c>
      <c r="G83" s="66">
        <v>78278000</v>
      </c>
      <c r="H83" s="66">
        <v>78622000</v>
      </c>
    </row>
    <row r="84" spans="1:8" ht="14.25">
      <c r="A84" s="91">
        <v>3402</v>
      </c>
      <c r="B84" s="88" t="s">
        <v>159</v>
      </c>
      <c r="C84" s="89">
        <v>1967914</v>
      </c>
      <c r="D84" s="66">
        <v>2252000</v>
      </c>
      <c r="E84" s="89">
        <v>2138000</v>
      </c>
      <c r="F84" s="66">
        <v>2328000</v>
      </c>
      <c r="G84" s="66">
        <v>2384000</v>
      </c>
      <c r="H84" s="66">
        <v>2414000</v>
      </c>
    </row>
    <row r="85" spans="1:8" ht="14.25">
      <c r="A85" s="91">
        <v>3501</v>
      </c>
      <c r="B85" s="88" t="s">
        <v>160</v>
      </c>
      <c r="C85" s="89">
        <v>1038217</v>
      </c>
      <c r="D85" s="66">
        <v>1144000</v>
      </c>
      <c r="E85" s="89">
        <v>1054000</v>
      </c>
      <c r="F85" s="66">
        <v>1098000</v>
      </c>
      <c r="G85" s="66">
        <v>1123000</v>
      </c>
      <c r="H85" s="66">
        <v>1132000</v>
      </c>
    </row>
    <row r="86" spans="1:8" ht="14.25">
      <c r="A86" s="91">
        <v>3601</v>
      </c>
      <c r="B86" s="88" t="s">
        <v>161</v>
      </c>
      <c r="C86" s="89">
        <v>3523727</v>
      </c>
      <c r="D86" s="66">
        <v>4038000</v>
      </c>
      <c r="E86" s="89">
        <v>3845000</v>
      </c>
      <c r="F86" s="66">
        <v>4472000</v>
      </c>
      <c r="G86" s="66">
        <v>4677000</v>
      </c>
      <c r="H86" s="66">
        <v>4829000</v>
      </c>
    </row>
    <row r="87" spans="1:8" ht="14.25">
      <c r="A87" s="91">
        <v>3701</v>
      </c>
      <c r="B87" s="88" t="s">
        <v>162</v>
      </c>
      <c r="C87" s="89">
        <v>439629</v>
      </c>
      <c r="D87" s="66">
        <v>504000</v>
      </c>
      <c r="E87" s="89">
        <v>462000</v>
      </c>
      <c r="F87" s="66">
        <v>488000</v>
      </c>
      <c r="G87" s="66">
        <v>496000</v>
      </c>
      <c r="H87" s="66">
        <v>500000</v>
      </c>
    </row>
    <row r="88" spans="1:8" ht="14.25">
      <c r="A88" s="91">
        <v>3801</v>
      </c>
      <c r="B88" s="88" t="s">
        <v>163</v>
      </c>
      <c r="C88" s="89">
        <v>710568</v>
      </c>
      <c r="D88" s="66">
        <v>863000</v>
      </c>
      <c r="E88" s="89">
        <v>810000</v>
      </c>
      <c r="F88" s="66">
        <v>937000</v>
      </c>
      <c r="G88" s="66">
        <v>963000</v>
      </c>
      <c r="H88" s="66">
        <v>963000</v>
      </c>
    </row>
    <row r="89" spans="1:8" ht="14.25">
      <c r="A89" s="91">
        <v>3901</v>
      </c>
      <c r="B89" s="88" t="s">
        <v>164</v>
      </c>
      <c r="C89" s="89">
        <v>3015767</v>
      </c>
      <c r="D89" s="66">
        <v>3206000</v>
      </c>
      <c r="E89" s="89">
        <v>2887000</v>
      </c>
      <c r="F89" s="66">
        <v>2931000</v>
      </c>
      <c r="G89" s="66">
        <v>2999000</v>
      </c>
      <c r="H89" s="66">
        <v>3025000</v>
      </c>
    </row>
    <row r="90" spans="1:8" ht="14.25">
      <c r="A90" s="197" t="s">
        <v>191</v>
      </c>
      <c r="B90" s="198"/>
      <c r="C90" s="89">
        <v>7897212249</v>
      </c>
      <c r="D90" s="66">
        <v>8470544656</v>
      </c>
      <c r="E90" s="89">
        <v>8416385000</v>
      </c>
      <c r="F90" s="66">
        <v>8730393000</v>
      </c>
      <c r="G90" s="66">
        <v>9023926000</v>
      </c>
      <c r="H90" s="66">
        <f>SUM(H6:H89)</f>
        <v>9188633000</v>
      </c>
    </row>
    <row r="91" ht="14.25">
      <c r="B91" s="97"/>
    </row>
  </sheetData>
  <sheetProtection/>
  <mergeCells count="4">
    <mergeCell ref="A1:H1"/>
    <mergeCell ref="A2:H2"/>
    <mergeCell ref="A3:H3"/>
    <mergeCell ref="A90:B90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7"/>
  <sheetViews>
    <sheetView rightToLeft="1" zoomScaleSheetLayoutView="100" zoomScalePageLayoutView="0" workbookViewId="0" topLeftCell="A1">
      <selection activeCell="K14" sqref="K14"/>
    </sheetView>
  </sheetViews>
  <sheetFormatPr defaultColWidth="9.140625" defaultRowHeight="15"/>
  <cols>
    <col min="1" max="1" width="4.7109375" style="0" bestFit="1" customWidth="1"/>
    <col min="2" max="2" width="21.57421875" style="108" bestFit="1" customWidth="1"/>
    <col min="3" max="3" width="9.8515625" style="0" customWidth="1"/>
    <col min="4" max="4" width="11.140625" style="0" bestFit="1" customWidth="1"/>
    <col min="5" max="5" width="10.00390625" style="0" bestFit="1" customWidth="1"/>
    <col min="6" max="8" width="11.140625" style="0" bestFit="1" customWidth="1"/>
  </cols>
  <sheetData>
    <row r="1" spans="1:8" ht="18">
      <c r="A1" s="190" t="s">
        <v>433</v>
      </c>
      <c r="B1" s="190"/>
      <c r="C1" s="190"/>
      <c r="D1" s="190"/>
      <c r="E1" s="190"/>
      <c r="F1" s="190"/>
      <c r="G1" s="190"/>
      <c r="H1" s="190"/>
    </row>
    <row r="2" spans="1:8" ht="18">
      <c r="A2" s="190" t="s">
        <v>434</v>
      </c>
      <c r="B2" s="190"/>
      <c r="C2" s="190"/>
      <c r="D2" s="190"/>
      <c r="E2" s="190"/>
      <c r="F2" s="190"/>
      <c r="G2" s="190"/>
      <c r="H2" s="190"/>
    </row>
    <row r="3" spans="1:8" ht="15.75">
      <c r="A3" s="191" t="s">
        <v>68</v>
      </c>
      <c r="B3" s="191"/>
      <c r="C3" s="191"/>
      <c r="D3" s="191"/>
      <c r="E3" s="191"/>
      <c r="F3" s="191"/>
      <c r="G3" s="191"/>
      <c r="H3" s="191"/>
    </row>
    <row r="4" spans="1:8" ht="15.75">
      <c r="A4" s="199" t="s">
        <v>186</v>
      </c>
      <c r="B4" s="199"/>
      <c r="C4" s="85" t="s">
        <v>195</v>
      </c>
      <c r="D4" s="85" t="s">
        <v>196</v>
      </c>
      <c r="E4" s="85" t="s">
        <v>197</v>
      </c>
      <c r="F4" s="85" t="s">
        <v>196</v>
      </c>
      <c r="G4" s="85" t="s">
        <v>198</v>
      </c>
      <c r="H4" s="85" t="s">
        <v>198</v>
      </c>
    </row>
    <row r="5" spans="1:8" ht="15.75">
      <c r="A5" s="85" t="s">
        <v>51</v>
      </c>
      <c r="B5" s="103" t="s">
        <v>190</v>
      </c>
      <c r="C5" s="86">
        <v>2019</v>
      </c>
      <c r="D5" s="86">
        <v>2020</v>
      </c>
      <c r="E5" s="86">
        <v>2020</v>
      </c>
      <c r="F5" s="86">
        <v>2021</v>
      </c>
      <c r="G5" s="86">
        <v>2022</v>
      </c>
      <c r="H5" s="86">
        <v>2023</v>
      </c>
    </row>
    <row r="6" spans="1:8" ht="14.25">
      <c r="A6" s="74" t="s">
        <v>81</v>
      </c>
      <c r="B6" s="104" t="s">
        <v>82</v>
      </c>
      <c r="C6" s="89">
        <v>8794651</v>
      </c>
      <c r="D6" s="89">
        <v>8250000</v>
      </c>
      <c r="E6" s="89">
        <v>8231000</v>
      </c>
      <c r="F6" s="105">
        <v>9140000</v>
      </c>
      <c r="G6" s="89">
        <v>10005000</v>
      </c>
      <c r="H6" s="89">
        <v>9805000</v>
      </c>
    </row>
    <row r="7" spans="1:8" ht="14.25">
      <c r="A7" s="74" t="s">
        <v>89</v>
      </c>
      <c r="B7" s="104" t="s">
        <v>90</v>
      </c>
      <c r="C7" s="89">
        <v>484817</v>
      </c>
      <c r="D7" s="89">
        <v>477000</v>
      </c>
      <c r="E7" s="89">
        <v>477000</v>
      </c>
      <c r="F7" s="89">
        <v>171000</v>
      </c>
      <c r="G7" s="89">
        <v>200000</v>
      </c>
      <c r="H7" s="89">
        <v>200000</v>
      </c>
    </row>
    <row r="8" spans="1:8" ht="14.25">
      <c r="A8" s="74" t="s">
        <v>93</v>
      </c>
      <c r="B8" s="104" t="s">
        <v>94</v>
      </c>
      <c r="C8" s="89">
        <v>39000000</v>
      </c>
      <c r="D8" s="89">
        <v>20447000</v>
      </c>
      <c r="E8" s="89">
        <v>20447000</v>
      </c>
      <c r="F8" s="89">
        <v>59945000</v>
      </c>
      <c r="G8" s="89">
        <v>58000000</v>
      </c>
      <c r="H8" s="89">
        <v>58000000</v>
      </c>
    </row>
    <row r="9" spans="1:8" ht="14.25">
      <c r="A9" s="74" t="s">
        <v>95</v>
      </c>
      <c r="B9" s="104" t="s">
        <v>96</v>
      </c>
      <c r="C9" s="89">
        <v>21500000</v>
      </c>
      <c r="D9" s="89">
        <v>26000000</v>
      </c>
      <c r="E9" s="89">
        <v>26000000</v>
      </c>
      <c r="F9" s="89">
        <v>40380000</v>
      </c>
      <c r="G9" s="89">
        <v>83030000</v>
      </c>
      <c r="H9" s="89">
        <v>95247000</v>
      </c>
    </row>
    <row r="10" spans="1:8" ht="14.25">
      <c r="A10" s="74" t="s">
        <v>97</v>
      </c>
      <c r="B10" s="104" t="s">
        <v>98</v>
      </c>
      <c r="C10" s="89">
        <v>336296</v>
      </c>
      <c r="D10" s="89">
        <v>292500</v>
      </c>
      <c r="E10" s="89">
        <v>292000</v>
      </c>
      <c r="F10" s="89">
        <v>252000</v>
      </c>
      <c r="G10" s="89">
        <v>385000</v>
      </c>
      <c r="H10" s="89">
        <v>435000</v>
      </c>
    </row>
    <row r="11" spans="1:8" ht="14.25">
      <c r="A11" s="71">
        <v>1001</v>
      </c>
      <c r="B11" s="104" t="s">
        <v>99</v>
      </c>
      <c r="C11" s="89">
        <v>3035916</v>
      </c>
      <c r="D11" s="89">
        <v>3583500</v>
      </c>
      <c r="E11" s="89">
        <v>3050000</v>
      </c>
      <c r="F11" s="89">
        <v>2995000</v>
      </c>
      <c r="G11" s="89">
        <v>2677000</v>
      </c>
      <c r="H11" s="89">
        <v>3670000</v>
      </c>
    </row>
    <row r="12" spans="1:8" ht="14.25">
      <c r="A12" s="71">
        <v>1002</v>
      </c>
      <c r="B12" s="104" t="s">
        <v>100</v>
      </c>
      <c r="C12" s="89">
        <v>5436748</v>
      </c>
      <c r="D12" s="89">
        <v>3897500</v>
      </c>
      <c r="E12" s="89">
        <v>3897000</v>
      </c>
      <c r="F12" s="89">
        <v>4163000</v>
      </c>
      <c r="G12" s="89">
        <v>5865000</v>
      </c>
      <c r="H12" s="89">
        <v>6385000</v>
      </c>
    </row>
    <row r="13" spans="1:8" ht="14.25">
      <c r="A13" s="71">
        <v>1003</v>
      </c>
      <c r="B13" s="104" t="s">
        <v>101</v>
      </c>
      <c r="C13" s="89">
        <v>29250000</v>
      </c>
      <c r="D13" s="89">
        <v>27921000</v>
      </c>
      <c r="E13" s="89">
        <v>27921000</v>
      </c>
      <c r="F13" s="89">
        <v>61135000</v>
      </c>
      <c r="G13" s="89">
        <v>68250000</v>
      </c>
      <c r="H13" s="89">
        <v>68250000</v>
      </c>
    </row>
    <row r="14" spans="1:8" ht="14.25">
      <c r="A14" s="71">
        <v>1004</v>
      </c>
      <c r="B14" s="104" t="s">
        <v>428</v>
      </c>
      <c r="C14" s="89">
        <v>21355000</v>
      </c>
      <c r="D14" s="89">
        <v>21767000</v>
      </c>
      <c r="E14" s="89">
        <v>21767000</v>
      </c>
      <c r="F14" s="90">
        <v>0</v>
      </c>
      <c r="G14" s="102">
        <v>0</v>
      </c>
      <c r="H14" s="90">
        <v>0</v>
      </c>
    </row>
    <row r="15" spans="1:8" ht="14.25">
      <c r="A15" s="71">
        <v>1005</v>
      </c>
      <c r="B15" s="104" t="s">
        <v>429</v>
      </c>
      <c r="C15" s="89">
        <v>18800000</v>
      </c>
      <c r="D15" s="89">
        <v>20904000</v>
      </c>
      <c r="E15" s="89">
        <v>20904000</v>
      </c>
      <c r="F15" s="90">
        <v>0</v>
      </c>
      <c r="G15" s="102">
        <v>0</v>
      </c>
      <c r="H15" s="90">
        <v>0</v>
      </c>
    </row>
    <row r="16" spans="1:8" ht="14.25">
      <c r="A16" s="71">
        <v>1101</v>
      </c>
      <c r="B16" s="104" t="s">
        <v>102</v>
      </c>
      <c r="C16" s="89">
        <v>7588131</v>
      </c>
      <c r="D16" s="89">
        <v>8046000</v>
      </c>
      <c r="E16" s="89">
        <v>7375000</v>
      </c>
      <c r="F16" s="89">
        <v>7729000</v>
      </c>
      <c r="G16" s="89">
        <v>12565000</v>
      </c>
      <c r="H16" s="89">
        <v>13495000</v>
      </c>
    </row>
    <row r="17" spans="1:8" ht="14.25">
      <c r="A17" s="71">
        <v>1110</v>
      </c>
      <c r="B17" s="104" t="s">
        <v>103</v>
      </c>
      <c r="C17" s="102">
        <v>0</v>
      </c>
      <c r="D17" s="89">
        <v>180000</v>
      </c>
      <c r="E17" s="89">
        <v>180000</v>
      </c>
      <c r="F17" s="89">
        <v>477000</v>
      </c>
      <c r="G17" s="89">
        <v>480000</v>
      </c>
      <c r="H17" s="89">
        <v>480000</v>
      </c>
    </row>
    <row r="18" spans="1:8" ht="14.25">
      <c r="A18" s="71">
        <v>1201</v>
      </c>
      <c r="B18" s="104" t="s">
        <v>104</v>
      </c>
      <c r="C18" s="89">
        <v>1172795</v>
      </c>
      <c r="D18" s="89">
        <v>1285250</v>
      </c>
      <c r="E18" s="89">
        <v>1285000</v>
      </c>
      <c r="F18" s="89">
        <v>1463000</v>
      </c>
      <c r="G18" s="89">
        <v>1200000</v>
      </c>
      <c r="H18" s="89">
        <v>675000</v>
      </c>
    </row>
    <row r="19" spans="1:8" ht="14.25">
      <c r="A19" s="71">
        <v>1301</v>
      </c>
      <c r="B19" s="104" t="s">
        <v>105</v>
      </c>
      <c r="C19" s="89">
        <v>2090723</v>
      </c>
      <c r="D19" s="89">
        <v>1312500</v>
      </c>
      <c r="E19" s="89">
        <v>1312000</v>
      </c>
      <c r="F19" s="89">
        <v>1755000</v>
      </c>
      <c r="G19" s="89">
        <v>1700000</v>
      </c>
      <c r="H19" s="89">
        <v>1500000</v>
      </c>
    </row>
    <row r="20" spans="1:8" s="106" customFormat="1" ht="22.5" customHeight="1">
      <c r="A20" s="107">
        <v>1401</v>
      </c>
      <c r="B20" s="94" t="s">
        <v>106</v>
      </c>
      <c r="C20" s="95">
        <v>5147770</v>
      </c>
      <c r="D20" s="95">
        <v>4050000</v>
      </c>
      <c r="E20" s="95">
        <v>4050000</v>
      </c>
      <c r="F20" s="95">
        <v>4653000</v>
      </c>
      <c r="G20" s="95">
        <v>3400000</v>
      </c>
      <c r="H20" s="95">
        <v>3400000</v>
      </c>
    </row>
    <row r="21" spans="1:8" ht="14.25">
      <c r="A21" s="71">
        <v>1501</v>
      </c>
      <c r="B21" s="104" t="s">
        <v>107</v>
      </c>
      <c r="C21" s="89">
        <v>58011515</v>
      </c>
      <c r="D21" s="89">
        <v>187584000</v>
      </c>
      <c r="E21" s="89">
        <v>84360000</v>
      </c>
      <c r="F21" s="89">
        <v>250436000</v>
      </c>
      <c r="G21" s="89">
        <v>211523000</v>
      </c>
      <c r="H21" s="89">
        <v>235500000</v>
      </c>
    </row>
    <row r="22" spans="1:8" ht="14.25">
      <c r="A22" s="71">
        <v>1502</v>
      </c>
      <c r="B22" s="104" t="s">
        <v>108</v>
      </c>
      <c r="C22" s="89">
        <v>165457</v>
      </c>
      <c r="D22" s="89">
        <v>168750</v>
      </c>
      <c r="E22" s="89">
        <v>168000</v>
      </c>
      <c r="F22" s="89">
        <v>148000</v>
      </c>
      <c r="G22" s="89">
        <v>150000</v>
      </c>
      <c r="H22" s="89">
        <v>125000</v>
      </c>
    </row>
    <row r="23" spans="1:8" ht="14.25">
      <c r="A23" s="71">
        <v>1503</v>
      </c>
      <c r="B23" s="104" t="s">
        <v>109</v>
      </c>
      <c r="C23" s="89">
        <v>9125834</v>
      </c>
      <c r="D23" s="89">
        <v>24123000</v>
      </c>
      <c r="E23" s="89">
        <v>23823000</v>
      </c>
      <c r="F23" s="89">
        <v>27613000</v>
      </c>
      <c r="G23" s="89">
        <v>29160000</v>
      </c>
      <c r="H23" s="89">
        <v>25150000</v>
      </c>
    </row>
    <row r="24" spans="1:8" ht="14.25">
      <c r="A24" s="71">
        <v>1504</v>
      </c>
      <c r="B24" s="104" t="s">
        <v>110</v>
      </c>
      <c r="C24" s="89">
        <v>1908974</v>
      </c>
      <c r="D24" s="89">
        <v>1551000</v>
      </c>
      <c r="E24" s="89">
        <v>1551000</v>
      </c>
      <c r="F24" s="89">
        <v>1608000</v>
      </c>
      <c r="G24" s="89">
        <v>2270000</v>
      </c>
      <c r="H24" s="89">
        <v>3420000</v>
      </c>
    </row>
    <row r="25" spans="1:8" ht="14.25">
      <c r="A25" s="71">
        <v>1505</v>
      </c>
      <c r="B25" s="104" t="s">
        <v>430</v>
      </c>
      <c r="C25" s="89">
        <v>89886</v>
      </c>
      <c r="D25" s="90">
        <v>0</v>
      </c>
      <c r="E25" s="102">
        <v>0</v>
      </c>
      <c r="F25" s="90">
        <v>0</v>
      </c>
      <c r="G25" s="102">
        <v>0</v>
      </c>
      <c r="H25" s="90">
        <v>0</v>
      </c>
    </row>
    <row r="26" spans="1:8" ht="14.25">
      <c r="A26" s="71">
        <v>1506</v>
      </c>
      <c r="B26" s="104" t="s">
        <v>111</v>
      </c>
      <c r="C26" s="89">
        <v>661325</v>
      </c>
      <c r="D26" s="89">
        <v>2550000</v>
      </c>
      <c r="E26" s="89">
        <v>2550000</v>
      </c>
      <c r="F26" s="89">
        <v>3978000</v>
      </c>
      <c r="G26" s="89">
        <v>3695000</v>
      </c>
      <c r="H26" s="89">
        <v>820000</v>
      </c>
    </row>
    <row r="27" spans="1:8" ht="14.25">
      <c r="A27" s="71">
        <v>1507</v>
      </c>
      <c r="B27" s="104" t="s">
        <v>112</v>
      </c>
      <c r="C27" s="102">
        <v>0</v>
      </c>
      <c r="D27" s="89">
        <v>597000</v>
      </c>
      <c r="E27" s="89">
        <v>597000</v>
      </c>
      <c r="F27" s="89">
        <v>630000</v>
      </c>
      <c r="G27" s="89">
        <v>700000</v>
      </c>
      <c r="H27" s="89">
        <v>650000</v>
      </c>
    </row>
    <row r="28" spans="1:8" ht="14.25">
      <c r="A28" s="71">
        <v>1601</v>
      </c>
      <c r="B28" s="104" t="s">
        <v>113</v>
      </c>
      <c r="C28" s="89">
        <v>11483990</v>
      </c>
      <c r="D28" s="89">
        <v>3287500</v>
      </c>
      <c r="E28" s="89">
        <v>3100000</v>
      </c>
      <c r="F28" s="89">
        <v>1690000</v>
      </c>
      <c r="G28" s="89">
        <v>2860000</v>
      </c>
      <c r="H28" s="89">
        <v>2855000</v>
      </c>
    </row>
    <row r="29" spans="1:8" ht="14.25">
      <c r="A29" s="71">
        <v>1603</v>
      </c>
      <c r="B29" s="104" t="s">
        <v>115</v>
      </c>
      <c r="C29" s="89">
        <v>592610</v>
      </c>
      <c r="D29" s="89">
        <v>1552500</v>
      </c>
      <c r="E29" s="89">
        <v>1440000</v>
      </c>
      <c r="F29" s="89">
        <v>1728000</v>
      </c>
      <c r="G29" s="89">
        <v>1870000</v>
      </c>
      <c r="H29" s="89">
        <v>1070000</v>
      </c>
    </row>
    <row r="30" spans="1:8" ht="14.25">
      <c r="A30" s="71">
        <v>1604</v>
      </c>
      <c r="B30" s="104" t="s">
        <v>116</v>
      </c>
      <c r="C30" s="89">
        <v>545650</v>
      </c>
      <c r="D30" s="89">
        <v>487500</v>
      </c>
      <c r="E30" s="89">
        <v>420000</v>
      </c>
      <c r="F30" s="89">
        <v>324000</v>
      </c>
      <c r="G30" s="89">
        <v>365000</v>
      </c>
      <c r="H30" s="89">
        <v>340000</v>
      </c>
    </row>
    <row r="31" spans="1:8" ht="14.25">
      <c r="A31" s="71">
        <v>1605</v>
      </c>
      <c r="B31" s="104" t="s">
        <v>117</v>
      </c>
      <c r="C31" s="89">
        <v>2123927</v>
      </c>
      <c r="D31" s="89">
        <v>1912500</v>
      </c>
      <c r="E31" s="89">
        <v>1695000</v>
      </c>
      <c r="F31" s="89">
        <v>1417000</v>
      </c>
      <c r="G31" s="89">
        <v>1645000</v>
      </c>
      <c r="H31" s="89">
        <v>1625000</v>
      </c>
    </row>
    <row r="32" spans="1:8" ht="14.25">
      <c r="A32" s="71">
        <v>1701</v>
      </c>
      <c r="B32" s="104" t="s">
        <v>118</v>
      </c>
      <c r="C32" s="89">
        <v>11143676</v>
      </c>
      <c r="D32" s="89">
        <v>8550000</v>
      </c>
      <c r="E32" s="89">
        <v>8550000</v>
      </c>
      <c r="F32" s="89">
        <v>8460000</v>
      </c>
      <c r="G32" s="89">
        <v>10150000</v>
      </c>
      <c r="H32" s="89">
        <v>8500000</v>
      </c>
    </row>
    <row r="33" spans="1:8" ht="14.25">
      <c r="A33" s="71">
        <v>1702</v>
      </c>
      <c r="B33" s="104" t="s">
        <v>119</v>
      </c>
      <c r="C33" s="89">
        <v>2834609</v>
      </c>
      <c r="D33" s="89">
        <v>1830000</v>
      </c>
      <c r="E33" s="89">
        <v>1830000</v>
      </c>
      <c r="F33" s="89">
        <v>1098000</v>
      </c>
      <c r="G33" s="89">
        <v>1230000</v>
      </c>
      <c r="H33" s="89">
        <v>1230000</v>
      </c>
    </row>
    <row r="34" spans="1:8" ht="14.25">
      <c r="A34" s="71">
        <v>1801</v>
      </c>
      <c r="B34" s="104" t="s">
        <v>120</v>
      </c>
      <c r="C34" s="89">
        <v>20719030</v>
      </c>
      <c r="D34" s="89">
        <v>16444920</v>
      </c>
      <c r="E34" s="89">
        <v>16275000</v>
      </c>
      <c r="F34" s="89">
        <v>15191000</v>
      </c>
      <c r="G34" s="89">
        <v>20086000</v>
      </c>
      <c r="H34" s="89">
        <v>20309000</v>
      </c>
    </row>
    <row r="35" spans="1:8" ht="14.25">
      <c r="A35" s="71">
        <v>1802</v>
      </c>
      <c r="B35" s="104" t="s">
        <v>121</v>
      </c>
      <c r="C35" s="89">
        <v>4649082</v>
      </c>
      <c r="D35" s="89">
        <v>2974335</v>
      </c>
      <c r="E35" s="89">
        <v>2960000</v>
      </c>
      <c r="F35" s="89">
        <v>4907000</v>
      </c>
      <c r="G35" s="89">
        <v>7440000</v>
      </c>
      <c r="H35" s="89">
        <v>8375000</v>
      </c>
    </row>
    <row r="36" spans="1:8" ht="14.25">
      <c r="A36" s="71">
        <v>1901</v>
      </c>
      <c r="B36" s="104" t="s">
        <v>123</v>
      </c>
      <c r="C36" s="89">
        <v>98810262</v>
      </c>
      <c r="D36" s="89">
        <v>233025000</v>
      </c>
      <c r="E36" s="89">
        <v>193025000</v>
      </c>
      <c r="F36" s="89">
        <v>135272000</v>
      </c>
      <c r="G36" s="89">
        <v>142350000</v>
      </c>
      <c r="H36" s="89">
        <v>142110000</v>
      </c>
    </row>
    <row r="37" spans="1:8" ht="14.25">
      <c r="A37" s="71">
        <v>2001</v>
      </c>
      <c r="B37" s="104" t="s">
        <v>124</v>
      </c>
      <c r="C37" s="89">
        <v>31136019</v>
      </c>
      <c r="D37" s="89">
        <v>26900000</v>
      </c>
      <c r="E37" s="89">
        <v>24050000</v>
      </c>
      <c r="F37" s="89">
        <v>15135000</v>
      </c>
      <c r="G37" s="89">
        <v>22300000</v>
      </c>
      <c r="H37" s="89">
        <v>20800000</v>
      </c>
    </row>
    <row r="38" spans="1:8" ht="14.25">
      <c r="A38" s="71">
        <v>2003</v>
      </c>
      <c r="B38" s="104" t="s">
        <v>125</v>
      </c>
      <c r="C38" s="89">
        <v>2676876</v>
      </c>
      <c r="D38" s="89">
        <v>1462500</v>
      </c>
      <c r="E38" s="89">
        <v>1462000</v>
      </c>
      <c r="F38" s="89">
        <v>913000</v>
      </c>
      <c r="G38" s="89">
        <v>1164000</v>
      </c>
      <c r="H38" s="89">
        <v>1264000</v>
      </c>
    </row>
    <row r="39" spans="1:8" ht="14.25">
      <c r="A39" s="71">
        <v>2004</v>
      </c>
      <c r="B39" s="104" t="s">
        <v>126</v>
      </c>
      <c r="C39" s="89">
        <v>616847</v>
      </c>
      <c r="D39" s="89">
        <v>518250</v>
      </c>
      <c r="E39" s="89">
        <v>516000</v>
      </c>
      <c r="F39" s="89">
        <v>255000</v>
      </c>
      <c r="G39" s="89">
        <v>288000</v>
      </c>
      <c r="H39" s="89">
        <v>288000</v>
      </c>
    </row>
    <row r="40" spans="1:8" ht="14.25">
      <c r="A40" s="71">
        <v>2101</v>
      </c>
      <c r="B40" s="104" t="s">
        <v>127</v>
      </c>
      <c r="C40" s="89">
        <v>139883510</v>
      </c>
      <c r="D40" s="89">
        <v>122599687</v>
      </c>
      <c r="E40" s="89">
        <v>122599000</v>
      </c>
      <c r="F40" s="89">
        <v>120757000</v>
      </c>
      <c r="G40" s="89">
        <v>102551000</v>
      </c>
      <c r="H40" s="89">
        <v>99640000</v>
      </c>
    </row>
    <row r="41" spans="1:8" ht="14.25">
      <c r="A41" s="71">
        <v>2201</v>
      </c>
      <c r="B41" s="104" t="s">
        <v>129</v>
      </c>
      <c r="C41" s="89">
        <v>18385119</v>
      </c>
      <c r="D41" s="89">
        <v>14878003</v>
      </c>
      <c r="E41" s="89">
        <v>12237000</v>
      </c>
      <c r="F41" s="89">
        <v>10790000</v>
      </c>
      <c r="G41" s="89">
        <v>15258000</v>
      </c>
      <c r="H41" s="89">
        <v>14512000</v>
      </c>
    </row>
    <row r="42" spans="1:8" ht="14.25">
      <c r="A42" s="71">
        <v>2202</v>
      </c>
      <c r="B42" s="104" t="s">
        <v>130</v>
      </c>
      <c r="C42" s="89">
        <v>20617</v>
      </c>
      <c r="D42" s="89">
        <v>82000</v>
      </c>
      <c r="E42" s="89">
        <v>82000</v>
      </c>
      <c r="F42" s="89">
        <v>40000</v>
      </c>
      <c r="G42" s="89">
        <v>45000</v>
      </c>
      <c r="H42" s="89">
        <v>45000</v>
      </c>
    </row>
    <row r="43" spans="1:8" ht="14.25">
      <c r="A43" s="71">
        <v>2301</v>
      </c>
      <c r="B43" s="104" t="s">
        <v>131</v>
      </c>
      <c r="C43" s="89">
        <v>22430122</v>
      </c>
      <c r="D43" s="89">
        <v>16938668</v>
      </c>
      <c r="E43" s="89">
        <v>13064000</v>
      </c>
      <c r="F43" s="89">
        <v>16028000</v>
      </c>
      <c r="G43" s="89">
        <v>14870000</v>
      </c>
      <c r="H43" s="89">
        <v>18230000</v>
      </c>
    </row>
    <row r="44" spans="1:8" ht="14.25">
      <c r="A44" s="71">
        <v>2302</v>
      </c>
      <c r="B44" s="104" t="s">
        <v>132</v>
      </c>
      <c r="C44" s="89">
        <v>25930426</v>
      </c>
      <c r="D44" s="89">
        <v>22765000</v>
      </c>
      <c r="E44" s="89">
        <v>20079000</v>
      </c>
      <c r="F44" s="89">
        <v>16157000</v>
      </c>
      <c r="G44" s="89">
        <v>19105000</v>
      </c>
      <c r="H44" s="89">
        <v>18205000</v>
      </c>
    </row>
    <row r="45" spans="1:8" ht="14.25">
      <c r="A45" s="71">
        <v>2401</v>
      </c>
      <c r="B45" s="104" t="s">
        <v>133</v>
      </c>
      <c r="C45" s="89">
        <v>4004848</v>
      </c>
      <c r="D45" s="89">
        <v>3108000</v>
      </c>
      <c r="E45" s="89">
        <v>3095000</v>
      </c>
      <c r="F45" s="89">
        <v>3240000</v>
      </c>
      <c r="G45" s="89">
        <v>5106000</v>
      </c>
      <c r="H45" s="89">
        <v>3453000</v>
      </c>
    </row>
    <row r="46" spans="1:8" ht="14.25">
      <c r="A46" s="71">
        <v>2501</v>
      </c>
      <c r="B46" s="104" t="s">
        <v>134</v>
      </c>
      <c r="C46" s="89">
        <v>76203363</v>
      </c>
      <c r="D46" s="89">
        <v>77865000</v>
      </c>
      <c r="E46" s="89">
        <v>77865000</v>
      </c>
      <c r="F46" s="89">
        <v>98029000</v>
      </c>
      <c r="G46" s="89">
        <v>108744000</v>
      </c>
      <c r="H46" s="89">
        <v>111615000</v>
      </c>
    </row>
    <row r="47" spans="1:8" ht="14.25">
      <c r="A47" s="71">
        <v>2601</v>
      </c>
      <c r="B47" s="104" t="s">
        <v>136</v>
      </c>
      <c r="C47" s="89">
        <v>20735538</v>
      </c>
      <c r="D47" s="89">
        <v>25278000</v>
      </c>
      <c r="E47" s="89">
        <v>19233000</v>
      </c>
      <c r="F47" s="89">
        <v>22309000</v>
      </c>
      <c r="G47" s="89">
        <v>22210000</v>
      </c>
      <c r="H47" s="89">
        <v>16095000</v>
      </c>
    </row>
    <row r="48" spans="1:8" ht="14.25">
      <c r="A48" s="71">
        <v>2602</v>
      </c>
      <c r="B48" s="104" t="s">
        <v>137</v>
      </c>
      <c r="C48" s="89">
        <v>22925</v>
      </c>
      <c r="D48" s="89">
        <v>30000</v>
      </c>
      <c r="E48" s="89">
        <v>25000</v>
      </c>
      <c r="F48" s="89">
        <v>27000</v>
      </c>
      <c r="G48" s="89">
        <v>25000</v>
      </c>
      <c r="H48" s="89">
        <v>25000</v>
      </c>
    </row>
    <row r="49" spans="1:8" ht="14.25">
      <c r="A49" s="71">
        <v>2701</v>
      </c>
      <c r="B49" s="104" t="s">
        <v>138</v>
      </c>
      <c r="C49" s="89">
        <v>56077770</v>
      </c>
      <c r="D49" s="89">
        <v>54669531</v>
      </c>
      <c r="E49" s="89">
        <v>53078000</v>
      </c>
      <c r="F49" s="89">
        <v>57674000</v>
      </c>
      <c r="G49" s="89">
        <v>67595000</v>
      </c>
      <c r="H49" s="89">
        <v>71215000</v>
      </c>
    </row>
    <row r="50" spans="1:8" ht="14.25">
      <c r="A50" s="71">
        <v>2703</v>
      </c>
      <c r="B50" s="104" t="s">
        <v>140</v>
      </c>
      <c r="C50" s="89">
        <v>37055</v>
      </c>
      <c r="D50" s="89">
        <v>75000</v>
      </c>
      <c r="E50" s="89">
        <v>60000</v>
      </c>
      <c r="F50" s="90">
        <v>0</v>
      </c>
      <c r="G50" s="102">
        <v>0</v>
      </c>
      <c r="H50" s="90">
        <v>0</v>
      </c>
    </row>
    <row r="51" spans="1:8" ht="14.25">
      <c r="A51" s="71">
        <v>2704</v>
      </c>
      <c r="B51" s="104" t="s">
        <v>141</v>
      </c>
      <c r="C51" s="89">
        <v>959359</v>
      </c>
      <c r="D51" s="89">
        <v>937500</v>
      </c>
      <c r="E51" s="89">
        <v>867000</v>
      </c>
      <c r="F51" s="89">
        <v>904000</v>
      </c>
      <c r="G51" s="89">
        <v>1015000</v>
      </c>
      <c r="H51" s="89">
        <v>1025000</v>
      </c>
    </row>
    <row r="52" spans="1:8" ht="14.25">
      <c r="A52" s="71">
        <v>2705</v>
      </c>
      <c r="B52" s="104" t="s">
        <v>142</v>
      </c>
      <c r="C52" s="89">
        <v>4083344</v>
      </c>
      <c r="D52" s="89">
        <v>2043750</v>
      </c>
      <c r="E52" s="89">
        <v>2043000</v>
      </c>
      <c r="F52" s="89">
        <v>2100000</v>
      </c>
      <c r="G52" s="89">
        <v>2200000</v>
      </c>
      <c r="H52" s="89">
        <v>2200000</v>
      </c>
    </row>
    <row r="53" spans="1:8" ht="14.25">
      <c r="A53" s="71">
        <v>2801</v>
      </c>
      <c r="B53" s="104" t="s">
        <v>143</v>
      </c>
      <c r="C53" s="89">
        <v>12896684</v>
      </c>
      <c r="D53" s="89">
        <v>7695000</v>
      </c>
      <c r="E53" s="89">
        <v>7673000</v>
      </c>
      <c r="F53" s="89">
        <v>5980000</v>
      </c>
      <c r="G53" s="89">
        <v>8375000</v>
      </c>
      <c r="H53" s="89">
        <v>8860000</v>
      </c>
    </row>
    <row r="54" spans="1:8" ht="14.25">
      <c r="A54" s="71">
        <v>2802</v>
      </c>
      <c r="B54" s="104" t="s">
        <v>144</v>
      </c>
      <c r="C54" s="89">
        <v>189140</v>
      </c>
      <c r="D54" s="89">
        <v>150000</v>
      </c>
      <c r="E54" s="89">
        <v>150000</v>
      </c>
      <c r="F54" s="89">
        <v>180000</v>
      </c>
      <c r="G54" s="89">
        <v>200000</v>
      </c>
      <c r="H54" s="89">
        <v>200000</v>
      </c>
    </row>
    <row r="55" spans="1:8" ht="14.25">
      <c r="A55" s="71">
        <v>2803</v>
      </c>
      <c r="B55" s="104" t="s">
        <v>145</v>
      </c>
      <c r="C55" s="89">
        <v>516995</v>
      </c>
      <c r="D55" s="89">
        <v>1670000</v>
      </c>
      <c r="E55" s="89">
        <v>1670000</v>
      </c>
      <c r="F55" s="89">
        <v>1889000</v>
      </c>
      <c r="G55" s="89">
        <v>1876000</v>
      </c>
      <c r="H55" s="89">
        <v>1862000</v>
      </c>
    </row>
    <row r="56" spans="1:8" ht="14.25">
      <c r="A56" s="71">
        <v>2901</v>
      </c>
      <c r="B56" s="104" t="s">
        <v>146</v>
      </c>
      <c r="C56" s="89">
        <v>5318736</v>
      </c>
      <c r="D56" s="89">
        <v>11870000</v>
      </c>
      <c r="E56" s="89">
        <v>8800000</v>
      </c>
      <c r="F56" s="89">
        <v>1372000</v>
      </c>
      <c r="G56" s="89">
        <v>1490000</v>
      </c>
      <c r="H56" s="89">
        <v>1490000</v>
      </c>
    </row>
    <row r="57" spans="1:8" ht="14.25">
      <c r="A57" s="71">
        <v>2902</v>
      </c>
      <c r="B57" s="104" t="s">
        <v>147</v>
      </c>
      <c r="C57" s="89">
        <v>2644467</v>
      </c>
      <c r="D57" s="89">
        <v>1681250</v>
      </c>
      <c r="E57" s="89">
        <v>1626000</v>
      </c>
      <c r="F57" s="89">
        <v>4678000</v>
      </c>
      <c r="G57" s="89">
        <v>5932000</v>
      </c>
      <c r="H57" s="89">
        <v>6583000</v>
      </c>
    </row>
    <row r="58" spans="1:8" ht="14.25">
      <c r="A58" s="71">
        <v>2903</v>
      </c>
      <c r="B58" s="104" t="s">
        <v>431</v>
      </c>
      <c r="C58" s="89">
        <v>17009007</v>
      </c>
      <c r="D58" s="90">
        <v>0</v>
      </c>
      <c r="E58" s="102">
        <v>0</v>
      </c>
      <c r="F58" s="90">
        <v>0</v>
      </c>
      <c r="G58" s="102">
        <v>0</v>
      </c>
      <c r="H58" s="90">
        <v>0</v>
      </c>
    </row>
    <row r="59" spans="1:8" ht="14.25">
      <c r="A59" s="71">
        <v>2904</v>
      </c>
      <c r="B59" s="104" t="s">
        <v>148</v>
      </c>
      <c r="C59" s="102">
        <v>0</v>
      </c>
      <c r="D59" s="89">
        <v>21750000</v>
      </c>
      <c r="E59" s="89">
        <v>14990000</v>
      </c>
      <c r="F59" s="89">
        <v>7150000</v>
      </c>
      <c r="G59" s="89">
        <v>9250000</v>
      </c>
      <c r="H59" s="89">
        <v>10250000</v>
      </c>
    </row>
    <row r="60" spans="1:8" ht="14.25">
      <c r="A60" s="71">
        <v>3001</v>
      </c>
      <c r="B60" s="104" t="s">
        <v>149</v>
      </c>
      <c r="C60" s="89">
        <v>4769055</v>
      </c>
      <c r="D60" s="89">
        <v>4447200</v>
      </c>
      <c r="E60" s="89">
        <v>2633000</v>
      </c>
      <c r="F60" s="89">
        <v>5319000</v>
      </c>
      <c r="G60" s="89">
        <v>8327000</v>
      </c>
      <c r="H60" s="89">
        <v>6501000</v>
      </c>
    </row>
    <row r="61" spans="1:8" ht="14.25">
      <c r="A61" s="71">
        <v>3003</v>
      </c>
      <c r="B61" s="104" t="s">
        <v>150</v>
      </c>
      <c r="C61" s="89">
        <v>134624</v>
      </c>
      <c r="D61" s="89">
        <v>131250</v>
      </c>
      <c r="E61" s="89">
        <v>131000</v>
      </c>
      <c r="F61" s="89">
        <v>562000</v>
      </c>
      <c r="G61" s="89">
        <v>655000</v>
      </c>
      <c r="H61" s="89">
        <v>155000</v>
      </c>
    </row>
    <row r="62" spans="1:8" ht="14.25">
      <c r="A62" s="71">
        <v>3050</v>
      </c>
      <c r="B62" s="104" t="s">
        <v>151</v>
      </c>
      <c r="C62" s="89">
        <v>14438073</v>
      </c>
      <c r="D62" s="89">
        <v>7266750</v>
      </c>
      <c r="E62" s="89">
        <v>6112000</v>
      </c>
      <c r="F62" s="89">
        <v>9091000</v>
      </c>
      <c r="G62" s="89">
        <v>10215000</v>
      </c>
      <c r="H62" s="89">
        <v>9980000</v>
      </c>
    </row>
    <row r="63" spans="1:8" ht="14.25">
      <c r="A63" s="71">
        <v>3101</v>
      </c>
      <c r="B63" s="104" t="s">
        <v>152</v>
      </c>
      <c r="C63" s="89">
        <v>21091337</v>
      </c>
      <c r="D63" s="89">
        <v>28686000</v>
      </c>
      <c r="E63" s="89">
        <v>22785000</v>
      </c>
      <c r="F63" s="89">
        <v>22519000</v>
      </c>
      <c r="G63" s="89">
        <v>33430000</v>
      </c>
      <c r="H63" s="89">
        <v>39280000</v>
      </c>
    </row>
    <row r="64" spans="1:8" ht="14.25">
      <c r="A64" s="71">
        <v>3103</v>
      </c>
      <c r="B64" s="104" t="s">
        <v>432</v>
      </c>
      <c r="C64" s="89">
        <v>387233</v>
      </c>
      <c r="D64" s="89">
        <v>450000</v>
      </c>
      <c r="E64" s="89">
        <v>400000</v>
      </c>
      <c r="F64" s="90">
        <v>0</v>
      </c>
      <c r="G64" s="102"/>
      <c r="H64" s="90">
        <v>0</v>
      </c>
    </row>
    <row r="65" spans="1:8" ht="14.25">
      <c r="A65" s="71">
        <v>3104</v>
      </c>
      <c r="B65" s="104" t="s">
        <v>153</v>
      </c>
      <c r="C65" s="89">
        <v>14651634</v>
      </c>
      <c r="D65" s="89">
        <v>12875000</v>
      </c>
      <c r="E65" s="89">
        <v>9475000</v>
      </c>
      <c r="F65" s="89">
        <v>6920000</v>
      </c>
      <c r="G65" s="89">
        <v>10170000</v>
      </c>
      <c r="H65" s="89">
        <v>9850000</v>
      </c>
    </row>
    <row r="66" spans="1:8" ht="14.25">
      <c r="A66" s="71">
        <v>3105</v>
      </c>
      <c r="B66" s="104" t="s">
        <v>154</v>
      </c>
      <c r="C66" s="89">
        <v>3054775</v>
      </c>
      <c r="D66" s="89">
        <v>3337500</v>
      </c>
      <c r="E66" s="89">
        <v>3337000</v>
      </c>
      <c r="F66" s="89">
        <v>2925000</v>
      </c>
      <c r="G66" s="89">
        <v>3400000</v>
      </c>
      <c r="H66" s="89">
        <v>3400000</v>
      </c>
    </row>
    <row r="67" spans="1:8" ht="14.25">
      <c r="A67" s="71">
        <v>3106</v>
      </c>
      <c r="B67" s="104" t="s">
        <v>155</v>
      </c>
      <c r="C67" s="89">
        <v>84949</v>
      </c>
      <c r="D67" s="89">
        <v>138750</v>
      </c>
      <c r="E67" s="89">
        <v>138000</v>
      </c>
      <c r="F67" s="89">
        <v>193000</v>
      </c>
      <c r="G67" s="89">
        <v>75000</v>
      </c>
      <c r="H67" s="89">
        <v>50000</v>
      </c>
    </row>
    <row r="68" spans="1:8" ht="14.25">
      <c r="A68" s="71">
        <v>3201</v>
      </c>
      <c r="B68" s="104" t="s">
        <v>156</v>
      </c>
      <c r="C68" s="89">
        <v>23312571</v>
      </c>
      <c r="D68" s="89">
        <v>23941000</v>
      </c>
      <c r="E68" s="89">
        <v>23731000</v>
      </c>
      <c r="F68" s="89">
        <v>27090000</v>
      </c>
      <c r="G68" s="89">
        <v>38000000</v>
      </c>
      <c r="H68" s="89">
        <v>33710000</v>
      </c>
    </row>
    <row r="69" spans="1:8" ht="14.25">
      <c r="A69" s="71">
        <v>3202</v>
      </c>
      <c r="B69" s="104" t="s">
        <v>316</v>
      </c>
      <c r="C69" s="89">
        <v>6587</v>
      </c>
      <c r="D69" s="90">
        <v>0</v>
      </c>
      <c r="E69" s="102">
        <v>0</v>
      </c>
      <c r="F69" s="90">
        <v>0</v>
      </c>
      <c r="G69" s="102">
        <v>0</v>
      </c>
      <c r="H69" s="90">
        <v>0</v>
      </c>
    </row>
    <row r="70" spans="1:8" ht="14.25">
      <c r="A70" s="71">
        <v>3203</v>
      </c>
      <c r="B70" s="104" t="s">
        <v>157</v>
      </c>
      <c r="C70" s="89">
        <v>2033205</v>
      </c>
      <c r="D70" s="89">
        <v>3235000</v>
      </c>
      <c r="E70" s="89">
        <v>3006000</v>
      </c>
      <c r="F70" s="89">
        <v>2732000</v>
      </c>
      <c r="G70" s="89">
        <v>3428000</v>
      </c>
      <c r="H70" s="89">
        <v>3844000</v>
      </c>
    </row>
    <row r="71" spans="1:8" ht="14.25">
      <c r="A71" s="71">
        <v>3302</v>
      </c>
      <c r="B71" s="104" t="s">
        <v>158</v>
      </c>
      <c r="C71" s="89">
        <v>2562772</v>
      </c>
      <c r="D71" s="89">
        <v>1328000</v>
      </c>
      <c r="E71" s="89">
        <v>1328000</v>
      </c>
      <c r="F71" s="89">
        <v>2285000</v>
      </c>
      <c r="G71" s="89">
        <v>4025000</v>
      </c>
      <c r="H71" s="89">
        <v>2820000</v>
      </c>
    </row>
    <row r="72" spans="1:8" ht="14.25">
      <c r="A72" s="71">
        <v>3501</v>
      </c>
      <c r="B72" s="104" t="s">
        <v>160</v>
      </c>
      <c r="C72" s="89">
        <v>41367</v>
      </c>
      <c r="D72" s="89">
        <v>93750</v>
      </c>
      <c r="E72" s="89">
        <v>80000</v>
      </c>
      <c r="F72" s="89">
        <v>63000</v>
      </c>
      <c r="G72" s="89">
        <v>70000</v>
      </c>
      <c r="H72" s="89">
        <v>70000</v>
      </c>
    </row>
    <row r="73" spans="1:8" ht="14.25">
      <c r="A73" s="71">
        <v>3601</v>
      </c>
      <c r="B73" s="104" t="s">
        <v>161</v>
      </c>
      <c r="C73" s="89">
        <v>87593</v>
      </c>
      <c r="D73" s="89">
        <v>123750</v>
      </c>
      <c r="E73" s="89">
        <v>123000</v>
      </c>
      <c r="F73" s="89">
        <v>261000</v>
      </c>
      <c r="G73" s="89">
        <v>135000</v>
      </c>
      <c r="H73" s="89">
        <v>135000</v>
      </c>
    </row>
    <row r="74" spans="1:8" ht="14.25">
      <c r="A74" s="71">
        <v>3701</v>
      </c>
      <c r="B74" s="104" t="s">
        <v>162</v>
      </c>
      <c r="C74" s="89">
        <v>83185</v>
      </c>
      <c r="D74" s="89">
        <v>99000</v>
      </c>
      <c r="E74" s="89">
        <v>95000</v>
      </c>
      <c r="F74" s="89">
        <v>85000</v>
      </c>
      <c r="G74" s="89">
        <v>95000</v>
      </c>
      <c r="H74" s="89">
        <v>95000</v>
      </c>
    </row>
    <row r="75" spans="1:8" ht="14.25">
      <c r="A75" s="71">
        <v>3801</v>
      </c>
      <c r="B75" s="104" t="s">
        <v>163</v>
      </c>
      <c r="C75" s="90">
        <v>0</v>
      </c>
      <c r="D75" s="90">
        <v>0</v>
      </c>
      <c r="E75" s="102">
        <v>0</v>
      </c>
      <c r="F75" s="89">
        <v>27000</v>
      </c>
      <c r="G75" s="89">
        <v>30000</v>
      </c>
      <c r="H75" s="89">
        <v>30000</v>
      </c>
    </row>
    <row r="76" spans="1:8" ht="14.25">
      <c r="A76" s="71">
        <v>3901</v>
      </c>
      <c r="B76" s="104" t="s">
        <v>164</v>
      </c>
      <c r="C76" s="89">
        <v>106064</v>
      </c>
      <c r="D76" s="89">
        <v>240000</v>
      </c>
      <c r="E76" s="89">
        <v>240000</v>
      </c>
      <c r="F76" s="89">
        <v>270000</v>
      </c>
      <c r="G76" s="89">
        <v>300000</v>
      </c>
      <c r="H76" s="89">
        <v>200000</v>
      </c>
    </row>
    <row r="77" spans="1:8" ht="15.75" customHeight="1">
      <c r="A77" s="200" t="s">
        <v>191</v>
      </c>
      <c r="B77" s="200"/>
      <c r="C77" s="89">
        <f>SUM(C6:C76)</f>
        <v>915482465</v>
      </c>
      <c r="D77" s="89">
        <v>1136411344</v>
      </c>
      <c r="E77" s="89">
        <v>948410000</v>
      </c>
      <c r="F77" s="89">
        <f>SUM(F6:F76)</f>
        <v>1114707000</v>
      </c>
      <c r="G77" s="89">
        <v>1205205000</v>
      </c>
      <c r="H77" s="89">
        <v>1231598000</v>
      </c>
    </row>
  </sheetData>
  <sheetProtection/>
  <mergeCells count="5">
    <mergeCell ref="A4:B4"/>
    <mergeCell ref="A1:H1"/>
    <mergeCell ref="A2:H2"/>
    <mergeCell ref="A3:H3"/>
    <mergeCell ref="A77:B7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0"/>
  <sheetViews>
    <sheetView rightToLeft="1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4.7109375" style="97" bestFit="1" customWidth="1"/>
    <col min="2" max="2" width="25.57421875" style="97" customWidth="1"/>
    <col min="3" max="8" width="11.140625" style="97" bestFit="1" customWidth="1"/>
    <col min="9" max="16384" width="9.00390625" style="97" customWidth="1"/>
  </cols>
  <sheetData>
    <row r="1" spans="1:8" ht="18">
      <c r="A1" s="190" t="s">
        <v>435</v>
      </c>
      <c r="B1" s="190"/>
      <c r="C1" s="190"/>
      <c r="D1" s="190"/>
      <c r="E1" s="190"/>
      <c r="F1" s="190"/>
      <c r="G1" s="190"/>
      <c r="H1" s="190"/>
    </row>
    <row r="2" spans="1:8" ht="18">
      <c r="A2" s="190" t="s">
        <v>436</v>
      </c>
      <c r="B2" s="190"/>
      <c r="C2" s="190"/>
      <c r="D2" s="190"/>
      <c r="E2" s="190"/>
      <c r="F2" s="190"/>
      <c r="G2" s="190"/>
      <c r="H2" s="190"/>
    </row>
    <row r="3" spans="1:8" ht="15.75">
      <c r="A3" s="191" t="s">
        <v>68</v>
      </c>
      <c r="B3" s="191"/>
      <c r="C3" s="191"/>
      <c r="D3" s="191"/>
      <c r="E3" s="191"/>
      <c r="F3" s="191"/>
      <c r="G3" s="191"/>
      <c r="H3" s="191"/>
    </row>
    <row r="4" spans="1:8" ht="15.75">
      <c r="A4" s="199" t="s">
        <v>186</v>
      </c>
      <c r="B4" s="199"/>
      <c r="C4" s="85" t="s">
        <v>195</v>
      </c>
      <c r="D4" s="85" t="s">
        <v>196</v>
      </c>
      <c r="E4" s="85" t="s">
        <v>197</v>
      </c>
      <c r="F4" s="85" t="s">
        <v>196</v>
      </c>
      <c r="G4" s="85" t="s">
        <v>198</v>
      </c>
      <c r="H4" s="85" t="s">
        <v>198</v>
      </c>
    </row>
    <row r="5" spans="1:8" s="109" customFormat="1" ht="15.75">
      <c r="A5" s="110" t="s">
        <v>51</v>
      </c>
      <c r="B5" s="110" t="s">
        <v>190</v>
      </c>
      <c r="C5" s="111">
        <v>2019</v>
      </c>
      <c r="D5" s="111">
        <v>2020</v>
      </c>
      <c r="E5" s="111">
        <v>2020</v>
      </c>
      <c r="F5" s="111">
        <v>2021</v>
      </c>
      <c r="G5" s="111">
        <v>2022</v>
      </c>
      <c r="H5" s="111">
        <v>2023</v>
      </c>
    </row>
    <row r="6" spans="1:8" ht="14.25">
      <c r="A6" s="74" t="s">
        <v>77</v>
      </c>
      <c r="B6" s="88" t="s">
        <v>78</v>
      </c>
      <c r="C6" s="89">
        <v>54979689</v>
      </c>
      <c r="D6" s="89">
        <v>55415000</v>
      </c>
      <c r="E6" s="89">
        <v>54728000</v>
      </c>
      <c r="F6" s="89">
        <v>54923000</v>
      </c>
      <c r="G6" s="89">
        <v>55098000</v>
      </c>
      <c r="H6" s="89">
        <v>55118000</v>
      </c>
    </row>
    <row r="7" spans="1:8" ht="14.25">
      <c r="A7" s="74" t="s">
        <v>79</v>
      </c>
      <c r="B7" s="88" t="s">
        <v>80</v>
      </c>
      <c r="C7" s="89">
        <v>23698758</v>
      </c>
      <c r="D7" s="89">
        <v>24088000</v>
      </c>
      <c r="E7" s="89">
        <v>21912000</v>
      </c>
      <c r="F7" s="89">
        <v>22736000</v>
      </c>
      <c r="G7" s="89">
        <v>23201000</v>
      </c>
      <c r="H7" s="89">
        <v>23176000</v>
      </c>
    </row>
    <row r="8" spans="1:8" ht="14.25">
      <c r="A8" s="74" t="s">
        <v>81</v>
      </c>
      <c r="B8" s="88" t="s">
        <v>82</v>
      </c>
      <c r="C8" s="89">
        <v>32189853</v>
      </c>
      <c r="D8" s="89">
        <v>31165000</v>
      </c>
      <c r="E8" s="89">
        <v>29670000</v>
      </c>
      <c r="F8" s="89">
        <v>32730000</v>
      </c>
      <c r="G8" s="89">
        <v>34419000</v>
      </c>
      <c r="H8" s="89">
        <v>34370000</v>
      </c>
    </row>
    <row r="9" spans="1:8" ht="14.25">
      <c r="A9" s="74" t="s">
        <v>83</v>
      </c>
      <c r="B9" s="88" t="s">
        <v>84</v>
      </c>
      <c r="C9" s="89">
        <v>864863</v>
      </c>
      <c r="D9" s="89">
        <v>973000</v>
      </c>
      <c r="E9" s="89">
        <v>928000</v>
      </c>
      <c r="F9" s="89">
        <v>1003000</v>
      </c>
      <c r="G9" s="89">
        <v>1018000</v>
      </c>
      <c r="H9" s="89">
        <v>1029000</v>
      </c>
    </row>
    <row r="10" spans="1:8" ht="14.25">
      <c r="A10" s="74" t="s">
        <v>426</v>
      </c>
      <c r="B10" s="88" t="s">
        <v>427</v>
      </c>
      <c r="C10" s="89">
        <v>856142</v>
      </c>
      <c r="D10" s="90">
        <v>0</v>
      </c>
      <c r="E10" s="90">
        <v>0</v>
      </c>
      <c r="F10" s="90">
        <v>0</v>
      </c>
      <c r="G10" s="90">
        <v>0</v>
      </c>
      <c r="H10" s="102">
        <v>0</v>
      </c>
    </row>
    <row r="11" spans="1:8" ht="14.25">
      <c r="A11" s="74" t="s">
        <v>85</v>
      </c>
      <c r="B11" s="88" t="s">
        <v>86</v>
      </c>
      <c r="C11" s="89">
        <v>2632954</v>
      </c>
      <c r="D11" s="89">
        <v>2764000</v>
      </c>
      <c r="E11" s="89">
        <v>2563000</v>
      </c>
      <c r="F11" s="89">
        <v>2731000</v>
      </c>
      <c r="G11" s="89">
        <v>2778000</v>
      </c>
      <c r="H11" s="89">
        <v>2814000</v>
      </c>
    </row>
    <row r="12" spans="1:8" ht="14.25">
      <c r="A12" s="74" t="s">
        <v>87</v>
      </c>
      <c r="B12" s="88" t="s">
        <v>88</v>
      </c>
      <c r="C12" s="89">
        <v>7214029</v>
      </c>
      <c r="D12" s="89">
        <v>7391000</v>
      </c>
      <c r="E12" s="89">
        <v>6789000</v>
      </c>
      <c r="F12" s="89">
        <v>7638000</v>
      </c>
      <c r="G12" s="89">
        <v>7888000</v>
      </c>
      <c r="H12" s="89">
        <v>8115000</v>
      </c>
    </row>
    <row r="13" spans="1:8" ht="14.25">
      <c r="A13" s="74" t="s">
        <v>89</v>
      </c>
      <c r="B13" s="88" t="s">
        <v>90</v>
      </c>
      <c r="C13" s="89">
        <v>3869537</v>
      </c>
      <c r="D13" s="89">
        <v>4170000</v>
      </c>
      <c r="E13" s="89">
        <v>3957000</v>
      </c>
      <c r="F13" s="89">
        <v>4119000</v>
      </c>
      <c r="G13" s="89">
        <v>4224000</v>
      </c>
      <c r="H13" s="89">
        <v>4262000</v>
      </c>
    </row>
    <row r="14" spans="1:8" ht="14.25">
      <c r="A14" s="74" t="s">
        <v>91</v>
      </c>
      <c r="B14" s="88" t="s">
        <v>92</v>
      </c>
      <c r="C14" s="89">
        <v>3152951</v>
      </c>
      <c r="D14" s="89">
        <v>3106000</v>
      </c>
      <c r="E14" s="89">
        <v>3011000</v>
      </c>
      <c r="F14" s="89">
        <v>3272000</v>
      </c>
      <c r="G14" s="89">
        <v>3292000</v>
      </c>
      <c r="H14" s="89">
        <v>3289000</v>
      </c>
    </row>
    <row r="15" spans="1:8" ht="14.25">
      <c r="A15" s="74" t="s">
        <v>93</v>
      </c>
      <c r="B15" s="88" t="s">
        <v>94</v>
      </c>
      <c r="C15" s="89">
        <v>1199000000</v>
      </c>
      <c r="D15" s="89">
        <v>1203806000</v>
      </c>
      <c r="E15" s="89">
        <v>1203806000</v>
      </c>
      <c r="F15" s="89">
        <v>1276945000</v>
      </c>
      <c r="G15" s="89">
        <v>1297000000</v>
      </c>
      <c r="H15" s="89">
        <v>1320000000</v>
      </c>
    </row>
    <row r="16" spans="1:8" ht="14.25">
      <c r="A16" s="74" t="s">
        <v>95</v>
      </c>
      <c r="B16" s="88" t="s">
        <v>96</v>
      </c>
      <c r="C16" s="89">
        <v>219500000</v>
      </c>
      <c r="D16" s="89">
        <v>233000000</v>
      </c>
      <c r="E16" s="89">
        <v>233000000</v>
      </c>
      <c r="F16" s="89">
        <v>252968000</v>
      </c>
      <c r="G16" s="89">
        <v>303664000</v>
      </c>
      <c r="H16" s="89">
        <v>319472000</v>
      </c>
    </row>
    <row r="17" spans="1:8" ht="14.25">
      <c r="A17" s="74" t="s">
        <v>97</v>
      </c>
      <c r="B17" s="88" t="s">
        <v>98</v>
      </c>
      <c r="C17" s="89">
        <v>1968958</v>
      </c>
      <c r="D17" s="89">
        <v>2140500</v>
      </c>
      <c r="E17" s="89">
        <v>1956000</v>
      </c>
      <c r="F17" s="89">
        <v>2241000</v>
      </c>
      <c r="G17" s="89">
        <v>2428000</v>
      </c>
      <c r="H17" s="89">
        <v>2484000</v>
      </c>
    </row>
    <row r="18" spans="1:8" ht="14.25">
      <c r="A18" s="71">
        <v>1001</v>
      </c>
      <c r="B18" s="88" t="s">
        <v>99</v>
      </c>
      <c r="C18" s="89">
        <v>22702729</v>
      </c>
      <c r="D18" s="89">
        <v>22667500</v>
      </c>
      <c r="E18" s="89">
        <v>20457000</v>
      </c>
      <c r="F18" s="89">
        <v>22952000</v>
      </c>
      <c r="G18" s="89">
        <v>23361000</v>
      </c>
      <c r="H18" s="89">
        <v>24543000</v>
      </c>
    </row>
    <row r="19" spans="1:8" ht="14.25">
      <c r="A19" s="71">
        <v>1002</v>
      </c>
      <c r="B19" s="88" t="s">
        <v>100</v>
      </c>
      <c r="C19" s="89">
        <v>15140457</v>
      </c>
      <c r="D19" s="89">
        <v>13508500</v>
      </c>
      <c r="E19" s="89">
        <v>13111000</v>
      </c>
      <c r="F19" s="89">
        <v>14776000</v>
      </c>
      <c r="G19" s="89">
        <v>16671000</v>
      </c>
      <c r="H19" s="89">
        <v>17291000</v>
      </c>
    </row>
    <row r="20" spans="1:8" ht="14.25">
      <c r="A20" s="71">
        <v>1003</v>
      </c>
      <c r="B20" s="88" t="s">
        <v>101</v>
      </c>
      <c r="C20" s="89">
        <v>777550000</v>
      </c>
      <c r="D20" s="89">
        <v>809836000</v>
      </c>
      <c r="E20" s="89">
        <v>809836000</v>
      </c>
      <c r="F20" s="89">
        <v>1381185000</v>
      </c>
      <c r="G20" s="89">
        <v>1409952000</v>
      </c>
      <c r="H20" s="89">
        <v>1426338000</v>
      </c>
    </row>
    <row r="21" spans="1:8" ht="14.25">
      <c r="A21" s="71">
        <v>1004</v>
      </c>
      <c r="B21" s="88" t="s">
        <v>428</v>
      </c>
      <c r="C21" s="89">
        <v>234620000</v>
      </c>
      <c r="D21" s="89">
        <v>247675000</v>
      </c>
      <c r="E21" s="89">
        <v>247675000</v>
      </c>
      <c r="F21" s="90">
        <v>0</v>
      </c>
      <c r="G21" s="90">
        <v>0</v>
      </c>
      <c r="H21" s="102">
        <v>0</v>
      </c>
    </row>
    <row r="22" spans="1:8" ht="14.25">
      <c r="A22" s="71">
        <v>1005</v>
      </c>
      <c r="B22" s="88" t="s">
        <v>429</v>
      </c>
      <c r="C22" s="89">
        <v>243790000</v>
      </c>
      <c r="D22" s="89">
        <v>255899000</v>
      </c>
      <c r="E22" s="89">
        <v>255899000</v>
      </c>
      <c r="F22" s="90">
        <v>0</v>
      </c>
      <c r="G22" s="90">
        <v>0</v>
      </c>
      <c r="H22" s="102">
        <v>0</v>
      </c>
    </row>
    <row r="23" spans="1:8" ht="14.25">
      <c r="A23" s="71">
        <v>1101</v>
      </c>
      <c r="B23" s="88" t="s">
        <v>102</v>
      </c>
      <c r="C23" s="89">
        <v>83248475</v>
      </c>
      <c r="D23" s="89">
        <v>62868000</v>
      </c>
      <c r="E23" s="89">
        <v>60433000</v>
      </c>
      <c r="F23" s="89">
        <v>61686000</v>
      </c>
      <c r="G23" s="89">
        <v>67391000</v>
      </c>
      <c r="H23" s="89">
        <v>68698000</v>
      </c>
    </row>
    <row r="24" spans="1:8" ht="14.25">
      <c r="A24" s="71">
        <v>1110</v>
      </c>
      <c r="B24" s="88" t="s">
        <v>103</v>
      </c>
      <c r="C24" s="89">
        <v>8471773</v>
      </c>
      <c r="D24" s="89">
        <v>38396000</v>
      </c>
      <c r="E24" s="89">
        <v>38204000</v>
      </c>
      <c r="F24" s="89">
        <v>41603000</v>
      </c>
      <c r="G24" s="89">
        <v>41746000</v>
      </c>
      <c r="H24" s="89">
        <v>42190000</v>
      </c>
    </row>
    <row r="25" spans="1:8" ht="14.25">
      <c r="A25" s="71">
        <v>1201</v>
      </c>
      <c r="B25" s="88" t="s">
        <v>104</v>
      </c>
      <c r="C25" s="89">
        <v>22155372</v>
      </c>
      <c r="D25" s="89">
        <v>23998250</v>
      </c>
      <c r="E25" s="89">
        <v>23050000</v>
      </c>
      <c r="F25" s="89">
        <v>25498000</v>
      </c>
      <c r="G25" s="89">
        <v>25751000</v>
      </c>
      <c r="H25" s="89">
        <v>25604000</v>
      </c>
    </row>
    <row r="26" spans="1:8" ht="14.25">
      <c r="A26" s="71">
        <v>1301</v>
      </c>
      <c r="B26" s="88" t="s">
        <v>105</v>
      </c>
      <c r="C26" s="89">
        <v>48159491</v>
      </c>
      <c r="D26" s="89">
        <v>50897500</v>
      </c>
      <c r="E26" s="89">
        <v>48730000</v>
      </c>
      <c r="F26" s="89">
        <v>51064000</v>
      </c>
      <c r="G26" s="89">
        <v>52449000</v>
      </c>
      <c r="H26" s="89">
        <v>52824000</v>
      </c>
    </row>
    <row r="27" spans="1:8" s="92" customFormat="1" ht="22.5">
      <c r="A27" s="107">
        <v>1401</v>
      </c>
      <c r="B27" s="112" t="s">
        <v>106</v>
      </c>
      <c r="C27" s="95">
        <v>7257223</v>
      </c>
      <c r="D27" s="95">
        <v>6331000</v>
      </c>
      <c r="E27" s="95">
        <v>6275000</v>
      </c>
      <c r="F27" s="95">
        <v>7114000</v>
      </c>
      <c r="G27" s="95">
        <v>5886000</v>
      </c>
      <c r="H27" s="95">
        <v>5898000</v>
      </c>
    </row>
    <row r="28" spans="1:8" ht="14.25">
      <c r="A28" s="71">
        <v>1501</v>
      </c>
      <c r="B28" s="88" t="s">
        <v>107</v>
      </c>
      <c r="C28" s="89">
        <v>3019823457</v>
      </c>
      <c r="D28" s="89">
        <v>3439944656</v>
      </c>
      <c r="E28" s="89">
        <v>3335693000</v>
      </c>
      <c r="F28" s="89">
        <v>3545404000</v>
      </c>
      <c r="G28" s="89">
        <v>3681517000</v>
      </c>
      <c r="H28" s="89">
        <v>3800630000</v>
      </c>
    </row>
    <row r="29" spans="1:8" ht="14.25">
      <c r="A29" s="71">
        <v>1502</v>
      </c>
      <c r="B29" s="88" t="s">
        <v>108</v>
      </c>
      <c r="C29" s="89">
        <v>1880977</v>
      </c>
      <c r="D29" s="89">
        <v>2278750</v>
      </c>
      <c r="E29" s="89">
        <v>2198000</v>
      </c>
      <c r="F29" s="89">
        <v>2252000</v>
      </c>
      <c r="G29" s="89">
        <v>2287000</v>
      </c>
      <c r="H29" s="89">
        <v>2273000</v>
      </c>
    </row>
    <row r="30" spans="1:8" ht="14.25">
      <c r="A30" s="71">
        <v>1503</v>
      </c>
      <c r="B30" s="88" t="s">
        <v>109</v>
      </c>
      <c r="C30" s="89">
        <v>78588381</v>
      </c>
      <c r="D30" s="89">
        <v>94738000</v>
      </c>
      <c r="E30" s="89">
        <v>94005000</v>
      </c>
      <c r="F30" s="89">
        <v>93179000</v>
      </c>
      <c r="G30" s="89">
        <v>97715000</v>
      </c>
      <c r="H30" s="89">
        <v>95051000</v>
      </c>
    </row>
    <row r="31" spans="1:8" ht="14.25">
      <c r="A31" s="71">
        <v>1504</v>
      </c>
      <c r="B31" s="88" t="s">
        <v>110</v>
      </c>
      <c r="C31" s="89">
        <v>18852535</v>
      </c>
      <c r="D31" s="89">
        <v>18845000</v>
      </c>
      <c r="E31" s="89">
        <v>18503000</v>
      </c>
      <c r="F31" s="89">
        <v>19564000</v>
      </c>
      <c r="G31" s="89">
        <v>20473000</v>
      </c>
      <c r="H31" s="89">
        <v>21769000</v>
      </c>
    </row>
    <row r="32" spans="1:8" ht="14.25">
      <c r="A32" s="71">
        <v>1505</v>
      </c>
      <c r="B32" s="88" t="s">
        <v>430</v>
      </c>
      <c r="C32" s="89">
        <v>1704663</v>
      </c>
      <c r="D32" s="90">
        <v>0</v>
      </c>
      <c r="E32" s="90">
        <v>0</v>
      </c>
      <c r="F32" s="90">
        <v>0</v>
      </c>
      <c r="G32" s="90">
        <v>0</v>
      </c>
      <c r="H32" s="102">
        <v>0</v>
      </c>
    </row>
    <row r="33" spans="1:8" ht="14.25">
      <c r="A33" s="71">
        <v>1506</v>
      </c>
      <c r="B33" s="88" t="s">
        <v>111</v>
      </c>
      <c r="C33" s="89">
        <v>54638616</v>
      </c>
      <c r="D33" s="89">
        <v>58302000</v>
      </c>
      <c r="E33" s="89">
        <v>57642000</v>
      </c>
      <c r="F33" s="89">
        <v>73302000</v>
      </c>
      <c r="G33" s="89">
        <v>73413000</v>
      </c>
      <c r="H33" s="89">
        <v>70728000</v>
      </c>
    </row>
    <row r="34" spans="1:8" ht="14.25">
      <c r="A34" s="71">
        <v>1507</v>
      </c>
      <c r="B34" s="88" t="s">
        <v>112</v>
      </c>
      <c r="C34" s="90">
        <v>0</v>
      </c>
      <c r="D34" s="89">
        <v>3178000</v>
      </c>
      <c r="E34" s="89">
        <v>2861000</v>
      </c>
      <c r="F34" s="89">
        <v>2972000</v>
      </c>
      <c r="G34" s="89">
        <v>3096000</v>
      </c>
      <c r="H34" s="89">
        <v>3065000</v>
      </c>
    </row>
    <row r="35" spans="1:8" ht="14.25">
      <c r="A35" s="71">
        <v>1601</v>
      </c>
      <c r="B35" s="88" t="s">
        <v>113</v>
      </c>
      <c r="C35" s="89">
        <v>20734191</v>
      </c>
      <c r="D35" s="89">
        <v>12951500</v>
      </c>
      <c r="E35" s="89">
        <v>12193000</v>
      </c>
      <c r="F35" s="89">
        <v>11166000</v>
      </c>
      <c r="G35" s="89">
        <v>12507000</v>
      </c>
      <c r="H35" s="89">
        <v>12606000</v>
      </c>
    </row>
    <row r="36" spans="1:8" ht="14.25">
      <c r="A36" s="71">
        <v>1602</v>
      </c>
      <c r="B36" s="88" t="s">
        <v>114</v>
      </c>
      <c r="C36" s="89">
        <v>1893956</v>
      </c>
      <c r="D36" s="89">
        <v>2017000</v>
      </c>
      <c r="E36" s="89">
        <v>2007000</v>
      </c>
      <c r="F36" s="89">
        <v>2198000</v>
      </c>
      <c r="G36" s="89">
        <v>2170000</v>
      </c>
      <c r="H36" s="89">
        <v>2190000</v>
      </c>
    </row>
    <row r="37" spans="1:8" ht="14.25">
      <c r="A37" s="71">
        <v>1603</v>
      </c>
      <c r="B37" s="88" t="s">
        <v>115</v>
      </c>
      <c r="C37" s="89">
        <v>3803373</v>
      </c>
      <c r="D37" s="89">
        <v>5094500</v>
      </c>
      <c r="E37" s="89">
        <v>4818000</v>
      </c>
      <c r="F37" s="89">
        <v>5192000</v>
      </c>
      <c r="G37" s="89">
        <v>5403000</v>
      </c>
      <c r="H37" s="89">
        <v>4643000</v>
      </c>
    </row>
    <row r="38" spans="1:8" ht="14.25">
      <c r="A38" s="71">
        <v>1604</v>
      </c>
      <c r="B38" s="88" t="s">
        <v>116</v>
      </c>
      <c r="C38" s="89">
        <v>6314697</v>
      </c>
      <c r="D38" s="89">
        <v>6675500</v>
      </c>
      <c r="E38" s="89">
        <v>6263000</v>
      </c>
      <c r="F38" s="89">
        <v>6504000</v>
      </c>
      <c r="G38" s="89">
        <v>6674000</v>
      </c>
      <c r="H38" s="89">
        <v>6713000</v>
      </c>
    </row>
    <row r="39" spans="1:8" ht="14.25">
      <c r="A39" s="71">
        <v>1605</v>
      </c>
      <c r="B39" s="88" t="s">
        <v>117</v>
      </c>
      <c r="C39" s="89">
        <v>3339834</v>
      </c>
      <c r="D39" s="89">
        <v>3286500</v>
      </c>
      <c r="E39" s="89">
        <v>2934000</v>
      </c>
      <c r="F39" s="89">
        <v>2781000</v>
      </c>
      <c r="G39" s="89">
        <v>3041000</v>
      </c>
      <c r="H39" s="89">
        <v>3032000</v>
      </c>
    </row>
    <row r="40" spans="1:8" ht="14.25">
      <c r="A40" s="71">
        <v>1701</v>
      </c>
      <c r="B40" s="88" t="s">
        <v>118</v>
      </c>
      <c r="C40" s="89">
        <v>12538833</v>
      </c>
      <c r="D40" s="89">
        <v>10040000</v>
      </c>
      <c r="E40" s="89">
        <v>9917000</v>
      </c>
      <c r="F40" s="89">
        <v>11321000</v>
      </c>
      <c r="G40" s="89">
        <v>13063000</v>
      </c>
      <c r="H40" s="89">
        <v>11433000</v>
      </c>
    </row>
    <row r="41" spans="1:8" ht="14.25">
      <c r="A41" s="71">
        <v>1702</v>
      </c>
      <c r="B41" s="88" t="s">
        <v>119</v>
      </c>
      <c r="C41" s="89">
        <v>7655575</v>
      </c>
      <c r="D41" s="89">
        <v>6836000</v>
      </c>
      <c r="E41" s="89">
        <v>6695000</v>
      </c>
      <c r="F41" s="89">
        <v>7539000</v>
      </c>
      <c r="G41" s="89">
        <v>7766000</v>
      </c>
      <c r="H41" s="89">
        <v>7835000</v>
      </c>
    </row>
    <row r="42" spans="1:8" ht="14.25">
      <c r="A42" s="71">
        <v>1801</v>
      </c>
      <c r="B42" s="88" t="s">
        <v>120</v>
      </c>
      <c r="C42" s="89">
        <v>35165714</v>
      </c>
      <c r="D42" s="89">
        <v>32520920</v>
      </c>
      <c r="E42" s="89">
        <v>32164000</v>
      </c>
      <c r="F42" s="89">
        <v>30545000</v>
      </c>
      <c r="G42" s="89">
        <v>35526000</v>
      </c>
      <c r="H42" s="89">
        <v>35774000</v>
      </c>
    </row>
    <row r="43" spans="1:8" ht="14.25">
      <c r="A43" s="71">
        <v>1802</v>
      </c>
      <c r="B43" s="88" t="s">
        <v>121</v>
      </c>
      <c r="C43" s="89">
        <v>10240085</v>
      </c>
      <c r="D43" s="89">
        <v>8689335</v>
      </c>
      <c r="E43" s="89">
        <v>8512000</v>
      </c>
      <c r="F43" s="89">
        <v>10904000</v>
      </c>
      <c r="G43" s="89">
        <v>13552000</v>
      </c>
      <c r="H43" s="89">
        <v>14572000</v>
      </c>
    </row>
    <row r="44" spans="1:8" ht="14.25">
      <c r="A44" s="71">
        <v>1803</v>
      </c>
      <c r="B44" s="88" t="s">
        <v>122</v>
      </c>
      <c r="C44" s="89">
        <v>911487</v>
      </c>
      <c r="D44" s="89">
        <v>968000</v>
      </c>
      <c r="E44" s="89">
        <v>835000</v>
      </c>
      <c r="F44" s="89">
        <v>910000</v>
      </c>
      <c r="G44" s="89">
        <v>930000</v>
      </c>
      <c r="H44" s="89">
        <v>937000</v>
      </c>
    </row>
    <row r="45" spans="1:8" ht="14.25">
      <c r="A45" s="71">
        <v>1901</v>
      </c>
      <c r="B45" s="88" t="s">
        <v>123</v>
      </c>
      <c r="C45" s="89">
        <v>105909996</v>
      </c>
      <c r="D45" s="89">
        <v>240524000</v>
      </c>
      <c r="E45" s="89">
        <v>199819000</v>
      </c>
      <c r="F45" s="89">
        <v>142262000</v>
      </c>
      <c r="G45" s="89">
        <v>149458000</v>
      </c>
      <c r="H45" s="89">
        <v>149289000</v>
      </c>
    </row>
    <row r="46" spans="1:8" ht="14.25">
      <c r="A46" s="71">
        <v>2001</v>
      </c>
      <c r="B46" s="88" t="s">
        <v>124</v>
      </c>
      <c r="C46" s="89">
        <v>35911335</v>
      </c>
      <c r="D46" s="89">
        <v>32229000</v>
      </c>
      <c r="E46" s="89">
        <v>28706000</v>
      </c>
      <c r="F46" s="89">
        <v>20946000</v>
      </c>
      <c r="G46" s="89">
        <v>28237000</v>
      </c>
      <c r="H46" s="89">
        <v>26689000</v>
      </c>
    </row>
    <row r="47" spans="1:8" ht="14.25">
      <c r="A47" s="71">
        <v>2003</v>
      </c>
      <c r="B47" s="88" t="s">
        <v>125</v>
      </c>
      <c r="C47" s="89">
        <v>6108528</v>
      </c>
      <c r="D47" s="89">
        <v>5725500</v>
      </c>
      <c r="E47" s="89">
        <v>5683000</v>
      </c>
      <c r="F47" s="89">
        <v>6013000</v>
      </c>
      <c r="G47" s="89">
        <v>6318000</v>
      </c>
      <c r="H47" s="89">
        <v>6478000</v>
      </c>
    </row>
    <row r="48" spans="1:8" ht="14.25">
      <c r="A48" s="71">
        <v>2004</v>
      </c>
      <c r="B48" s="88" t="s">
        <v>126</v>
      </c>
      <c r="C48" s="89">
        <v>4750401</v>
      </c>
      <c r="D48" s="89">
        <v>4964250</v>
      </c>
      <c r="E48" s="89">
        <v>4668000</v>
      </c>
      <c r="F48" s="89">
        <v>4876000</v>
      </c>
      <c r="G48" s="89">
        <v>5010000</v>
      </c>
      <c r="H48" s="89">
        <v>5059000</v>
      </c>
    </row>
    <row r="49" spans="1:8" ht="14.25">
      <c r="A49" s="71">
        <v>2101</v>
      </c>
      <c r="B49" s="88" t="s">
        <v>127</v>
      </c>
      <c r="C49" s="89">
        <v>181452666</v>
      </c>
      <c r="D49" s="89">
        <v>164792687</v>
      </c>
      <c r="E49" s="89">
        <v>162070000</v>
      </c>
      <c r="F49" s="89">
        <v>168450000</v>
      </c>
      <c r="G49" s="89">
        <v>151070000</v>
      </c>
      <c r="H49" s="89">
        <v>148797000</v>
      </c>
    </row>
    <row r="50" spans="1:8" ht="14.25">
      <c r="A50" s="71">
        <v>2102</v>
      </c>
      <c r="B50" s="88" t="s">
        <v>128</v>
      </c>
      <c r="C50" s="89">
        <v>1250470</v>
      </c>
      <c r="D50" s="89">
        <v>1344000</v>
      </c>
      <c r="E50" s="89">
        <v>1210000</v>
      </c>
      <c r="F50" s="89">
        <v>1305000</v>
      </c>
      <c r="G50" s="89">
        <v>1329000</v>
      </c>
      <c r="H50" s="89">
        <v>1343000</v>
      </c>
    </row>
    <row r="51" spans="1:8" ht="14.25">
      <c r="A51" s="71">
        <v>2201</v>
      </c>
      <c r="B51" s="88" t="s">
        <v>129</v>
      </c>
      <c r="C51" s="89">
        <v>62661465</v>
      </c>
      <c r="D51" s="89">
        <v>59258003</v>
      </c>
      <c r="E51" s="89">
        <v>56196000</v>
      </c>
      <c r="F51" s="89">
        <v>64209000</v>
      </c>
      <c r="G51" s="89">
        <v>69632000</v>
      </c>
      <c r="H51" s="89">
        <v>69533000</v>
      </c>
    </row>
    <row r="52" spans="1:8" ht="14.25">
      <c r="A52" s="71">
        <v>2202</v>
      </c>
      <c r="B52" s="88" t="s">
        <v>130</v>
      </c>
      <c r="C52" s="89">
        <v>1772563</v>
      </c>
      <c r="D52" s="89">
        <v>2071000</v>
      </c>
      <c r="E52" s="89">
        <v>2010000</v>
      </c>
      <c r="F52" s="89">
        <v>2137000</v>
      </c>
      <c r="G52" s="89">
        <v>2197000</v>
      </c>
      <c r="H52" s="89">
        <v>2008000</v>
      </c>
    </row>
    <row r="53" spans="1:8" ht="14.25">
      <c r="A53" s="71">
        <v>2301</v>
      </c>
      <c r="B53" s="88" t="s">
        <v>131</v>
      </c>
      <c r="C53" s="89">
        <v>24101160</v>
      </c>
      <c r="D53" s="89">
        <v>18763668</v>
      </c>
      <c r="E53" s="89">
        <v>14730000</v>
      </c>
      <c r="F53" s="89">
        <v>17999000</v>
      </c>
      <c r="G53" s="89">
        <v>16904000</v>
      </c>
      <c r="H53" s="89">
        <v>20276000</v>
      </c>
    </row>
    <row r="54" spans="1:8" ht="14.25">
      <c r="A54" s="71">
        <v>2302</v>
      </c>
      <c r="B54" s="88" t="s">
        <v>132</v>
      </c>
      <c r="C54" s="89">
        <v>36197548</v>
      </c>
      <c r="D54" s="89">
        <v>33317000</v>
      </c>
      <c r="E54" s="89">
        <v>30426000</v>
      </c>
      <c r="F54" s="89">
        <v>31902000</v>
      </c>
      <c r="G54" s="89">
        <v>35585000</v>
      </c>
      <c r="H54" s="89">
        <v>34758000</v>
      </c>
    </row>
    <row r="55" spans="1:8" ht="14.25">
      <c r="A55" s="71">
        <v>2401</v>
      </c>
      <c r="B55" s="88" t="s">
        <v>133</v>
      </c>
      <c r="C55" s="89">
        <v>6283874</v>
      </c>
      <c r="D55" s="89">
        <v>5570000</v>
      </c>
      <c r="E55" s="89">
        <v>5457000</v>
      </c>
      <c r="F55" s="89">
        <v>6284000</v>
      </c>
      <c r="G55" s="89">
        <v>8207000</v>
      </c>
      <c r="H55" s="89">
        <v>6587000</v>
      </c>
    </row>
    <row r="56" spans="1:8" ht="14.25">
      <c r="A56" s="71">
        <v>2501</v>
      </c>
      <c r="B56" s="88" t="s">
        <v>134</v>
      </c>
      <c r="C56" s="89">
        <v>935208224</v>
      </c>
      <c r="D56" s="89">
        <v>1014135000</v>
      </c>
      <c r="E56" s="89">
        <v>991607000</v>
      </c>
      <c r="F56" s="89">
        <v>1051488000</v>
      </c>
      <c r="G56" s="89">
        <v>1084683000</v>
      </c>
      <c r="H56" s="89">
        <v>1100807000</v>
      </c>
    </row>
    <row r="57" spans="1:8" ht="14.25">
      <c r="A57" s="71">
        <v>2502</v>
      </c>
      <c r="B57" s="88" t="s">
        <v>135</v>
      </c>
      <c r="C57" s="89">
        <v>652622</v>
      </c>
      <c r="D57" s="89">
        <v>665000</v>
      </c>
      <c r="E57" s="89">
        <v>600000</v>
      </c>
      <c r="F57" s="89">
        <v>634000</v>
      </c>
      <c r="G57" s="89">
        <v>651000</v>
      </c>
      <c r="H57" s="89">
        <v>655000</v>
      </c>
    </row>
    <row r="58" spans="1:8" ht="14.25">
      <c r="A58" s="71">
        <v>2601</v>
      </c>
      <c r="B58" s="88" t="s">
        <v>136</v>
      </c>
      <c r="C58" s="89">
        <v>92906094</v>
      </c>
      <c r="D58" s="89">
        <v>113854000</v>
      </c>
      <c r="E58" s="89">
        <v>107100000</v>
      </c>
      <c r="F58" s="89">
        <v>100394000</v>
      </c>
      <c r="G58" s="89">
        <v>100380000</v>
      </c>
      <c r="H58" s="89">
        <v>94303000</v>
      </c>
    </row>
    <row r="59" spans="1:8" ht="14.25">
      <c r="A59" s="71">
        <v>2602</v>
      </c>
      <c r="B59" s="88" t="s">
        <v>137</v>
      </c>
      <c r="C59" s="89">
        <v>1257775</v>
      </c>
      <c r="D59" s="89">
        <v>1378000</v>
      </c>
      <c r="E59" s="89">
        <v>1234000</v>
      </c>
      <c r="F59" s="89">
        <v>1318000</v>
      </c>
      <c r="G59" s="89">
        <v>1336000</v>
      </c>
      <c r="H59" s="89">
        <v>1345000</v>
      </c>
    </row>
    <row r="60" spans="1:8" ht="14.25">
      <c r="A60" s="71">
        <v>2701</v>
      </c>
      <c r="B60" s="88" t="s">
        <v>138</v>
      </c>
      <c r="C60" s="89">
        <v>576755325</v>
      </c>
      <c r="D60" s="89">
        <v>606237531</v>
      </c>
      <c r="E60" s="89">
        <v>602906000</v>
      </c>
      <c r="F60" s="89">
        <v>599783000</v>
      </c>
      <c r="G60" s="89">
        <v>631530000</v>
      </c>
      <c r="H60" s="89">
        <v>640034000</v>
      </c>
    </row>
    <row r="61" spans="1:8" ht="14.25">
      <c r="A61" s="71">
        <v>2702</v>
      </c>
      <c r="B61" s="88" t="s">
        <v>139</v>
      </c>
      <c r="C61" s="89">
        <v>238324</v>
      </c>
      <c r="D61" s="89">
        <v>277000</v>
      </c>
      <c r="E61" s="89">
        <v>261000</v>
      </c>
      <c r="F61" s="89">
        <v>293000</v>
      </c>
      <c r="G61" s="89">
        <v>299000</v>
      </c>
      <c r="H61" s="89">
        <v>302000</v>
      </c>
    </row>
    <row r="62" spans="1:8" ht="14.25">
      <c r="A62" s="71">
        <v>2703</v>
      </c>
      <c r="B62" s="88" t="s">
        <v>140</v>
      </c>
      <c r="C62" s="89">
        <v>741237</v>
      </c>
      <c r="D62" s="89">
        <v>906000</v>
      </c>
      <c r="E62" s="89">
        <v>834000</v>
      </c>
      <c r="F62" s="89">
        <v>855000</v>
      </c>
      <c r="G62" s="89">
        <v>877000</v>
      </c>
      <c r="H62" s="89">
        <v>874000</v>
      </c>
    </row>
    <row r="63" spans="1:8" ht="14.25">
      <c r="A63" s="71">
        <v>2704</v>
      </c>
      <c r="B63" s="88" t="s">
        <v>141</v>
      </c>
      <c r="C63" s="89">
        <v>9548756</v>
      </c>
      <c r="D63" s="89">
        <v>9798500</v>
      </c>
      <c r="E63" s="89">
        <v>9613000</v>
      </c>
      <c r="F63" s="89">
        <v>10350000</v>
      </c>
      <c r="G63" s="89">
        <v>10635000</v>
      </c>
      <c r="H63" s="89">
        <v>10732000</v>
      </c>
    </row>
    <row r="64" spans="1:8" ht="14.25">
      <c r="A64" s="71">
        <v>2705</v>
      </c>
      <c r="B64" s="88" t="s">
        <v>142</v>
      </c>
      <c r="C64" s="89">
        <v>21281873</v>
      </c>
      <c r="D64" s="89">
        <v>28929750</v>
      </c>
      <c r="E64" s="89">
        <v>28929000</v>
      </c>
      <c r="F64" s="89">
        <v>33376000</v>
      </c>
      <c r="G64" s="89">
        <v>36573000</v>
      </c>
      <c r="H64" s="89">
        <v>37172000</v>
      </c>
    </row>
    <row r="65" spans="1:8" ht="14.25">
      <c r="A65" s="71">
        <v>2801</v>
      </c>
      <c r="B65" s="88" t="s">
        <v>143</v>
      </c>
      <c r="C65" s="89">
        <v>158950326</v>
      </c>
      <c r="D65" s="89">
        <v>30959000</v>
      </c>
      <c r="E65" s="89">
        <v>30540000</v>
      </c>
      <c r="F65" s="89">
        <v>32801000</v>
      </c>
      <c r="G65" s="89">
        <v>36136000</v>
      </c>
      <c r="H65" s="89">
        <v>36912000</v>
      </c>
    </row>
    <row r="66" spans="1:8" ht="14.25">
      <c r="A66" s="71">
        <v>2802</v>
      </c>
      <c r="B66" s="88" t="s">
        <v>144</v>
      </c>
      <c r="C66" s="89">
        <v>3207194</v>
      </c>
      <c r="D66" s="89">
        <v>149242000</v>
      </c>
      <c r="E66" s="89">
        <v>149158000</v>
      </c>
      <c r="F66" s="89">
        <v>204230000</v>
      </c>
      <c r="G66" s="89">
        <v>204319000</v>
      </c>
      <c r="H66" s="89">
        <v>204356000</v>
      </c>
    </row>
    <row r="67" spans="1:8" ht="14.25">
      <c r="A67" s="71">
        <v>2803</v>
      </c>
      <c r="B67" s="88" t="s">
        <v>145</v>
      </c>
      <c r="C67" s="89">
        <v>2069136</v>
      </c>
      <c r="D67" s="89">
        <v>2921000</v>
      </c>
      <c r="E67" s="89">
        <v>2897000</v>
      </c>
      <c r="F67" s="89">
        <v>3500000</v>
      </c>
      <c r="G67" s="89">
        <v>3501000</v>
      </c>
      <c r="H67" s="89">
        <v>3501000</v>
      </c>
    </row>
    <row r="68" spans="1:8" ht="14.25">
      <c r="A68" s="71">
        <v>2901</v>
      </c>
      <c r="B68" s="88" t="s">
        <v>146</v>
      </c>
      <c r="C68" s="89">
        <v>12465516</v>
      </c>
      <c r="D68" s="89">
        <v>19266000</v>
      </c>
      <c r="E68" s="89">
        <v>16025000</v>
      </c>
      <c r="F68" s="89">
        <v>9446000</v>
      </c>
      <c r="G68" s="89">
        <v>9699000</v>
      </c>
      <c r="H68" s="89">
        <v>9767000</v>
      </c>
    </row>
    <row r="69" spans="1:8" ht="14.25">
      <c r="A69" s="71">
        <v>2902</v>
      </c>
      <c r="B69" s="88" t="s">
        <v>147</v>
      </c>
      <c r="C69" s="89">
        <v>12834937</v>
      </c>
      <c r="D69" s="89">
        <v>12195250</v>
      </c>
      <c r="E69" s="89">
        <v>11608000</v>
      </c>
      <c r="F69" s="89">
        <v>16153000</v>
      </c>
      <c r="G69" s="89">
        <v>17674000</v>
      </c>
      <c r="H69" s="89">
        <v>18450000</v>
      </c>
    </row>
    <row r="70" spans="1:8" ht="14.25">
      <c r="A70" s="71">
        <v>2903</v>
      </c>
      <c r="B70" s="88" t="s">
        <v>431</v>
      </c>
      <c r="C70" s="89">
        <v>17365063</v>
      </c>
      <c r="D70" s="90">
        <v>0</v>
      </c>
      <c r="E70" s="90">
        <v>0</v>
      </c>
      <c r="F70" s="90">
        <v>0</v>
      </c>
      <c r="G70" s="90">
        <v>0</v>
      </c>
      <c r="H70" s="102">
        <v>0</v>
      </c>
    </row>
    <row r="71" spans="1:8" ht="14.25">
      <c r="A71" s="71">
        <v>2904</v>
      </c>
      <c r="B71" s="88" t="s">
        <v>148</v>
      </c>
      <c r="C71" s="90">
        <v>0</v>
      </c>
      <c r="D71" s="89">
        <v>22301000</v>
      </c>
      <c r="E71" s="89">
        <v>15434000</v>
      </c>
      <c r="F71" s="89">
        <v>8286000</v>
      </c>
      <c r="G71" s="89">
        <v>10408000</v>
      </c>
      <c r="H71" s="89">
        <v>11412000</v>
      </c>
    </row>
    <row r="72" spans="1:8" ht="14.25">
      <c r="A72" s="71">
        <v>3001</v>
      </c>
      <c r="B72" s="88" t="s">
        <v>149</v>
      </c>
      <c r="C72" s="89">
        <v>7925064</v>
      </c>
      <c r="D72" s="89">
        <v>7692200</v>
      </c>
      <c r="E72" s="89">
        <v>5768000</v>
      </c>
      <c r="F72" s="89">
        <v>9104000</v>
      </c>
      <c r="G72" s="89">
        <v>12206000</v>
      </c>
      <c r="H72" s="89">
        <v>10404000</v>
      </c>
    </row>
    <row r="73" spans="1:8" ht="14.25">
      <c r="A73" s="71">
        <v>3003</v>
      </c>
      <c r="B73" s="88" t="s">
        <v>150</v>
      </c>
      <c r="C73" s="89">
        <v>867225</v>
      </c>
      <c r="D73" s="89">
        <v>936250</v>
      </c>
      <c r="E73" s="89">
        <v>889000</v>
      </c>
      <c r="F73" s="89">
        <v>1383000</v>
      </c>
      <c r="G73" s="89">
        <v>1501000</v>
      </c>
      <c r="H73" s="89">
        <v>1009000</v>
      </c>
    </row>
    <row r="74" spans="1:8" ht="14.25">
      <c r="A74" s="71">
        <v>3050</v>
      </c>
      <c r="B74" s="88" t="s">
        <v>151</v>
      </c>
      <c r="C74" s="89">
        <v>27994225</v>
      </c>
      <c r="D74" s="89">
        <v>21881750</v>
      </c>
      <c r="E74" s="89">
        <v>19694000</v>
      </c>
      <c r="F74" s="89">
        <v>23792000</v>
      </c>
      <c r="G74" s="89">
        <v>25441000</v>
      </c>
      <c r="H74" s="89">
        <v>25471000</v>
      </c>
    </row>
    <row r="75" spans="1:8" ht="14.25">
      <c r="A75" s="71">
        <v>3101</v>
      </c>
      <c r="B75" s="88" t="s">
        <v>152</v>
      </c>
      <c r="C75" s="89">
        <v>22236519</v>
      </c>
      <c r="D75" s="89">
        <v>29970000</v>
      </c>
      <c r="E75" s="89">
        <v>23936000</v>
      </c>
      <c r="F75" s="89">
        <v>25422000</v>
      </c>
      <c r="G75" s="89">
        <v>36394000</v>
      </c>
      <c r="H75" s="89">
        <v>42269000</v>
      </c>
    </row>
    <row r="76" spans="1:8" ht="14.25">
      <c r="A76" s="71">
        <v>3103</v>
      </c>
      <c r="B76" s="88" t="s">
        <v>432</v>
      </c>
      <c r="C76" s="89">
        <v>1997284</v>
      </c>
      <c r="D76" s="89">
        <v>2264000</v>
      </c>
      <c r="E76" s="89">
        <v>2068000</v>
      </c>
      <c r="F76" s="90">
        <v>0</v>
      </c>
      <c r="G76" s="90">
        <v>0</v>
      </c>
      <c r="H76" s="102">
        <v>0</v>
      </c>
    </row>
    <row r="77" spans="1:8" ht="14.25">
      <c r="A77" s="71">
        <v>3104</v>
      </c>
      <c r="B77" s="88" t="s">
        <v>153</v>
      </c>
      <c r="C77" s="89">
        <v>16748084</v>
      </c>
      <c r="D77" s="89">
        <v>15048000</v>
      </c>
      <c r="E77" s="89">
        <v>11541000</v>
      </c>
      <c r="F77" s="89">
        <v>9104000</v>
      </c>
      <c r="G77" s="89">
        <v>12403000</v>
      </c>
      <c r="H77" s="89">
        <v>12106000</v>
      </c>
    </row>
    <row r="78" spans="1:8" ht="14.25">
      <c r="A78" s="71">
        <v>3105</v>
      </c>
      <c r="B78" s="88" t="s">
        <v>154</v>
      </c>
      <c r="C78" s="89">
        <v>10351172</v>
      </c>
      <c r="D78" s="89">
        <v>10835500</v>
      </c>
      <c r="E78" s="89">
        <v>10167000</v>
      </c>
      <c r="F78" s="89">
        <v>10262000</v>
      </c>
      <c r="G78" s="89">
        <v>10896000</v>
      </c>
      <c r="H78" s="89">
        <v>10986000</v>
      </c>
    </row>
    <row r="79" spans="1:8" ht="14.25">
      <c r="A79" s="71">
        <v>3106</v>
      </c>
      <c r="B79" s="88" t="s">
        <v>155</v>
      </c>
      <c r="C79" s="89">
        <v>1357749</v>
      </c>
      <c r="D79" s="89">
        <v>1506750</v>
      </c>
      <c r="E79" s="89">
        <v>1415000</v>
      </c>
      <c r="F79" s="89">
        <v>1544000</v>
      </c>
      <c r="G79" s="89">
        <v>1456000</v>
      </c>
      <c r="H79" s="89">
        <v>1447000</v>
      </c>
    </row>
    <row r="80" spans="1:8" ht="14.25">
      <c r="A80" s="71">
        <v>3201</v>
      </c>
      <c r="B80" s="88" t="s">
        <v>156</v>
      </c>
      <c r="C80" s="89">
        <v>25565489</v>
      </c>
      <c r="D80" s="89">
        <v>29914000</v>
      </c>
      <c r="E80" s="89">
        <v>29142000</v>
      </c>
      <c r="F80" s="89">
        <v>32654000</v>
      </c>
      <c r="G80" s="89">
        <v>43754000</v>
      </c>
      <c r="H80" s="89">
        <v>39533000</v>
      </c>
    </row>
    <row r="81" spans="1:8" ht="14.25">
      <c r="A81" s="71">
        <v>3202</v>
      </c>
      <c r="B81" s="88" t="s">
        <v>316</v>
      </c>
      <c r="C81" s="89">
        <v>3177718</v>
      </c>
      <c r="D81" s="90">
        <v>0</v>
      </c>
      <c r="E81" s="90">
        <v>0</v>
      </c>
      <c r="F81" s="90">
        <v>0</v>
      </c>
      <c r="G81" s="90">
        <v>0</v>
      </c>
      <c r="H81" s="102">
        <v>0</v>
      </c>
    </row>
    <row r="82" spans="1:8" ht="14.25">
      <c r="A82" s="71">
        <v>3203</v>
      </c>
      <c r="B82" s="88" t="s">
        <v>157</v>
      </c>
      <c r="C82" s="89">
        <v>6596605</v>
      </c>
      <c r="D82" s="89">
        <v>9057000</v>
      </c>
      <c r="E82" s="89">
        <v>8469000</v>
      </c>
      <c r="F82" s="89">
        <v>8603000</v>
      </c>
      <c r="G82" s="89">
        <v>9507000</v>
      </c>
      <c r="H82" s="89">
        <v>9966000</v>
      </c>
    </row>
    <row r="83" spans="1:8" ht="14.25">
      <c r="A83" s="71">
        <v>3302</v>
      </c>
      <c r="B83" s="88" t="s">
        <v>158</v>
      </c>
      <c r="C83" s="89">
        <v>73871513</v>
      </c>
      <c r="D83" s="89">
        <v>77202000</v>
      </c>
      <c r="E83" s="89">
        <v>77021000</v>
      </c>
      <c r="F83" s="89">
        <v>78065000</v>
      </c>
      <c r="G83" s="89">
        <v>82303000</v>
      </c>
      <c r="H83" s="89">
        <v>81442000</v>
      </c>
    </row>
    <row r="84" spans="1:8" ht="14.25">
      <c r="A84" s="71">
        <v>3402</v>
      </c>
      <c r="B84" s="88" t="s">
        <v>159</v>
      </c>
      <c r="C84" s="89">
        <v>1967914</v>
      </c>
      <c r="D84" s="89">
        <v>2252000</v>
      </c>
      <c r="E84" s="89">
        <v>2138000</v>
      </c>
      <c r="F84" s="89">
        <v>2328000</v>
      </c>
      <c r="G84" s="89">
        <v>2384000</v>
      </c>
      <c r="H84" s="89">
        <v>2414000</v>
      </c>
    </row>
    <row r="85" spans="1:8" ht="14.25">
      <c r="A85" s="71">
        <v>3501</v>
      </c>
      <c r="B85" s="88" t="s">
        <v>160</v>
      </c>
      <c r="C85" s="89">
        <v>1079584</v>
      </c>
      <c r="D85" s="89">
        <v>1237750</v>
      </c>
      <c r="E85" s="89">
        <v>1134000</v>
      </c>
      <c r="F85" s="89">
        <v>1161000</v>
      </c>
      <c r="G85" s="89">
        <v>1193000</v>
      </c>
      <c r="H85" s="89">
        <v>1202000</v>
      </c>
    </row>
    <row r="86" spans="1:8" ht="14.25">
      <c r="A86" s="71">
        <v>3601</v>
      </c>
      <c r="B86" s="88" t="s">
        <v>161</v>
      </c>
      <c r="C86" s="89">
        <v>3611320</v>
      </c>
      <c r="D86" s="89">
        <v>4161750</v>
      </c>
      <c r="E86" s="89">
        <v>3968000</v>
      </c>
      <c r="F86" s="89">
        <v>4733000</v>
      </c>
      <c r="G86" s="89">
        <v>4812000</v>
      </c>
      <c r="H86" s="89">
        <v>4964000</v>
      </c>
    </row>
    <row r="87" spans="1:8" ht="14.25">
      <c r="A87" s="71">
        <v>3701</v>
      </c>
      <c r="B87" s="88" t="s">
        <v>162</v>
      </c>
      <c r="C87" s="89">
        <v>522814</v>
      </c>
      <c r="D87" s="89">
        <v>603000</v>
      </c>
      <c r="E87" s="89">
        <v>557000</v>
      </c>
      <c r="F87" s="89">
        <v>573000</v>
      </c>
      <c r="G87" s="89">
        <v>591000</v>
      </c>
      <c r="H87" s="89">
        <v>595000</v>
      </c>
    </row>
    <row r="88" spans="1:8" ht="14.25">
      <c r="A88" s="71">
        <v>3801</v>
      </c>
      <c r="B88" s="88" t="s">
        <v>163</v>
      </c>
      <c r="C88" s="89">
        <v>710568</v>
      </c>
      <c r="D88" s="89">
        <v>863000</v>
      </c>
      <c r="E88" s="89">
        <v>810000</v>
      </c>
      <c r="F88" s="89">
        <v>964000</v>
      </c>
      <c r="G88" s="89">
        <v>993000</v>
      </c>
      <c r="H88" s="89">
        <v>993000</v>
      </c>
    </row>
    <row r="89" spans="1:8" ht="14.25">
      <c r="A89" s="71">
        <v>3901</v>
      </c>
      <c r="B89" s="88" t="s">
        <v>164</v>
      </c>
      <c r="C89" s="89">
        <v>3121831</v>
      </c>
      <c r="D89" s="89">
        <v>3446000</v>
      </c>
      <c r="E89" s="89">
        <v>3127000</v>
      </c>
      <c r="F89" s="89">
        <v>3201000</v>
      </c>
      <c r="G89" s="89">
        <v>3299000</v>
      </c>
      <c r="H89" s="89">
        <v>3225000</v>
      </c>
    </row>
    <row r="90" spans="1:8" ht="14.25">
      <c r="A90" s="200" t="s">
        <v>191</v>
      </c>
      <c r="B90" s="200"/>
      <c r="C90" s="76">
        <f aca="true" t="shared" si="0" ref="C90:H90">SUM(C6:C89)</f>
        <v>8812694714</v>
      </c>
      <c r="D90" s="76">
        <f t="shared" si="0"/>
        <v>9606956000</v>
      </c>
      <c r="E90" s="76">
        <f t="shared" si="0"/>
        <v>9364795000</v>
      </c>
      <c r="F90" s="76">
        <f t="shared" si="0"/>
        <v>9845100000</v>
      </c>
      <c r="G90" s="76">
        <f t="shared" si="0"/>
        <v>10229131000</v>
      </c>
      <c r="H90" s="76">
        <f t="shared" si="0"/>
        <v>10420231000</v>
      </c>
    </row>
  </sheetData>
  <sheetProtection/>
  <mergeCells count="5">
    <mergeCell ref="A1:H1"/>
    <mergeCell ref="A2:H2"/>
    <mergeCell ref="A3:H3"/>
    <mergeCell ref="A4:B4"/>
    <mergeCell ref="A90:B90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7"/>
  <sheetViews>
    <sheetView rightToLeft="1" zoomScaleSheetLayoutView="100" zoomScalePageLayoutView="0" workbookViewId="0" topLeftCell="A1">
      <selection activeCell="I100" sqref="I100"/>
    </sheetView>
  </sheetViews>
  <sheetFormatPr defaultColWidth="9.140625" defaultRowHeight="15"/>
  <cols>
    <col min="1" max="1" width="4.7109375" style="0" bestFit="1" customWidth="1"/>
    <col min="2" max="2" width="29.00390625" style="0" customWidth="1"/>
    <col min="3" max="3" width="13.140625" style="0" customWidth="1"/>
    <col min="4" max="4" width="9.57421875" style="0" customWidth="1"/>
    <col min="5" max="5" width="10.28125" style="0" customWidth="1"/>
    <col min="6" max="6" width="9.8515625" style="0" customWidth="1"/>
    <col min="7" max="7" width="10.140625" style="0" customWidth="1"/>
    <col min="8" max="8" width="10.421875" style="0" customWidth="1"/>
    <col min="9" max="9" width="10.28125" style="0" customWidth="1"/>
  </cols>
  <sheetData>
    <row r="1" spans="1:9" ht="18">
      <c r="A1" s="206" t="s">
        <v>437</v>
      </c>
      <c r="B1" s="206"/>
      <c r="C1" s="206"/>
      <c r="D1" s="206"/>
      <c r="E1" s="206"/>
      <c r="F1" s="206"/>
      <c r="G1" s="206"/>
      <c r="H1" s="206"/>
      <c r="I1" s="206"/>
    </row>
    <row r="2" spans="1:9" ht="16.5" customHeight="1">
      <c r="A2" s="113"/>
      <c r="B2" s="205" t="s">
        <v>438</v>
      </c>
      <c r="C2" s="205"/>
      <c r="D2" s="205"/>
      <c r="E2" s="205"/>
      <c r="F2" s="205"/>
      <c r="G2" s="205"/>
      <c r="H2" s="205"/>
      <c r="I2" s="114" t="s">
        <v>68</v>
      </c>
    </row>
    <row r="3" spans="1:9" ht="14.25">
      <c r="A3" s="207" t="s">
        <v>439</v>
      </c>
      <c r="B3" s="207" t="s">
        <v>440</v>
      </c>
      <c r="C3" s="207"/>
      <c r="D3" s="115" t="s">
        <v>195</v>
      </c>
      <c r="E3" s="115" t="s">
        <v>196</v>
      </c>
      <c r="F3" s="115" t="s">
        <v>441</v>
      </c>
      <c r="G3" s="115" t="s">
        <v>196</v>
      </c>
      <c r="H3" s="115" t="s">
        <v>198</v>
      </c>
      <c r="I3" s="115" t="s">
        <v>198</v>
      </c>
    </row>
    <row r="4" spans="1:9" ht="14.25">
      <c r="A4" s="207"/>
      <c r="B4" s="207"/>
      <c r="C4" s="207"/>
      <c r="D4" s="116">
        <v>2019</v>
      </c>
      <c r="E4" s="116">
        <v>2020</v>
      </c>
      <c r="F4" s="116">
        <v>2020</v>
      </c>
      <c r="G4" s="116">
        <v>2021</v>
      </c>
      <c r="H4" s="116">
        <v>2022</v>
      </c>
      <c r="I4" s="116">
        <v>2023</v>
      </c>
    </row>
    <row r="5" spans="1:9" ht="15">
      <c r="A5" s="117">
        <v>701</v>
      </c>
      <c r="B5" s="204" t="s">
        <v>442</v>
      </c>
      <c r="C5" s="204"/>
      <c r="D5" s="204"/>
      <c r="E5" s="204"/>
      <c r="F5" s="204"/>
      <c r="G5" s="204"/>
      <c r="H5" s="204"/>
      <c r="I5" s="204"/>
    </row>
    <row r="6" spans="1:9" ht="14.25">
      <c r="A6" s="201">
        <v>7011</v>
      </c>
      <c r="B6" s="208" t="s">
        <v>443</v>
      </c>
      <c r="C6" s="118" t="s">
        <v>201</v>
      </c>
      <c r="D6" s="119">
        <v>348192280</v>
      </c>
      <c r="E6" s="119">
        <v>430064156</v>
      </c>
      <c r="F6" s="119">
        <v>421092000</v>
      </c>
      <c r="G6" s="119">
        <v>370405000</v>
      </c>
      <c r="H6" s="119">
        <v>387878000</v>
      </c>
      <c r="I6" s="119">
        <v>390731000</v>
      </c>
    </row>
    <row r="7" spans="1:9" ht="14.25">
      <c r="A7" s="201"/>
      <c r="B7" s="208"/>
      <c r="C7" s="118" t="s">
        <v>169</v>
      </c>
      <c r="D7" s="119">
        <v>21943967</v>
      </c>
      <c r="E7" s="119">
        <v>36766000</v>
      </c>
      <c r="F7" s="119">
        <v>36434000</v>
      </c>
      <c r="G7" s="119">
        <v>42545000</v>
      </c>
      <c r="H7" s="119">
        <v>43450000</v>
      </c>
      <c r="I7" s="119">
        <v>37440000</v>
      </c>
    </row>
    <row r="8" spans="1:9" ht="14.25">
      <c r="A8" s="201"/>
      <c r="B8" s="208"/>
      <c r="C8" s="118" t="s">
        <v>43</v>
      </c>
      <c r="D8" s="119">
        <v>370136247</v>
      </c>
      <c r="E8" s="119">
        <v>466830156</v>
      </c>
      <c r="F8" s="119">
        <v>457526000</v>
      </c>
      <c r="G8" s="119">
        <v>412950000</v>
      </c>
      <c r="H8" s="119">
        <v>431328000</v>
      </c>
      <c r="I8" s="119">
        <v>428171000</v>
      </c>
    </row>
    <row r="9" spans="1:9" ht="14.25">
      <c r="A9" s="201">
        <v>7013</v>
      </c>
      <c r="B9" s="202" t="s">
        <v>444</v>
      </c>
      <c r="C9" s="118" t="s">
        <v>201</v>
      </c>
      <c r="D9" s="119">
        <v>22415036</v>
      </c>
      <c r="E9" s="119">
        <v>23482000</v>
      </c>
      <c r="F9" s="119">
        <v>22688000</v>
      </c>
      <c r="G9" s="119">
        <v>29783000</v>
      </c>
      <c r="H9" s="119">
        <v>30387000</v>
      </c>
      <c r="I9" s="119">
        <v>30834000</v>
      </c>
    </row>
    <row r="10" spans="1:9" ht="14.25">
      <c r="A10" s="201"/>
      <c r="B10" s="202"/>
      <c r="C10" s="118" t="s">
        <v>169</v>
      </c>
      <c r="D10" s="119">
        <v>18938135</v>
      </c>
      <c r="E10" s="119">
        <v>24255000</v>
      </c>
      <c r="F10" s="119">
        <v>17721000</v>
      </c>
      <c r="G10" s="119">
        <v>26627000</v>
      </c>
      <c r="H10" s="119">
        <v>18113000</v>
      </c>
      <c r="I10" s="119">
        <v>15980000</v>
      </c>
    </row>
    <row r="11" spans="1:9" ht="14.25">
      <c r="A11" s="201"/>
      <c r="B11" s="202"/>
      <c r="C11" s="118" t="s">
        <v>43</v>
      </c>
      <c r="D11" s="119">
        <v>41353171</v>
      </c>
      <c r="E11" s="119">
        <v>47737000</v>
      </c>
      <c r="F11" s="119">
        <v>40409000</v>
      </c>
      <c r="G11" s="119">
        <v>56410000</v>
      </c>
      <c r="H11" s="119">
        <v>48500000</v>
      </c>
      <c r="I11" s="119">
        <v>46814000</v>
      </c>
    </row>
    <row r="12" spans="1:9" ht="14.25">
      <c r="A12" s="201">
        <v>7015</v>
      </c>
      <c r="B12" s="202" t="s">
        <v>445</v>
      </c>
      <c r="C12" s="118" t="s">
        <v>201</v>
      </c>
      <c r="D12" s="119">
        <v>683485</v>
      </c>
      <c r="E12" s="119">
        <v>622500</v>
      </c>
      <c r="F12" s="119">
        <v>505000</v>
      </c>
      <c r="G12" s="119">
        <v>859000</v>
      </c>
      <c r="H12" s="119">
        <v>916000</v>
      </c>
      <c r="I12" s="119">
        <v>925000</v>
      </c>
    </row>
    <row r="13" spans="1:9" ht="14.25">
      <c r="A13" s="201"/>
      <c r="B13" s="202"/>
      <c r="C13" s="118" t="s">
        <v>169</v>
      </c>
      <c r="D13" s="119">
        <v>339472</v>
      </c>
      <c r="E13" s="119">
        <v>336250</v>
      </c>
      <c r="F13" s="119">
        <v>330000</v>
      </c>
      <c r="G13" s="119">
        <v>158000</v>
      </c>
      <c r="H13" s="119">
        <v>175000</v>
      </c>
      <c r="I13" s="119">
        <v>175000</v>
      </c>
    </row>
    <row r="14" spans="1:9" ht="14.25">
      <c r="A14" s="201"/>
      <c r="B14" s="202"/>
      <c r="C14" s="118" t="s">
        <v>43</v>
      </c>
      <c r="D14" s="119">
        <v>1022957</v>
      </c>
      <c r="E14" s="119">
        <v>958750</v>
      </c>
      <c r="F14" s="119">
        <v>835000</v>
      </c>
      <c r="G14" s="119">
        <v>1017000</v>
      </c>
      <c r="H14" s="119">
        <v>1091000</v>
      </c>
      <c r="I14" s="119">
        <v>1100000</v>
      </c>
    </row>
    <row r="15" spans="1:9" ht="14.25">
      <c r="A15" s="201">
        <v>7016</v>
      </c>
      <c r="B15" s="202" t="s">
        <v>446</v>
      </c>
      <c r="C15" s="118" t="s">
        <v>201</v>
      </c>
      <c r="D15" s="119">
        <v>12946422</v>
      </c>
      <c r="E15" s="119">
        <v>13273000</v>
      </c>
      <c r="F15" s="119">
        <v>12546000</v>
      </c>
      <c r="G15" s="119">
        <v>12602000</v>
      </c>
      <c r="H15" s="119">
        <v>12849000</v>
      </c>
      <c r="I15" s="119">
        <v>12955000</v>
      </c>
    </row>
    <row r="16" spans="1:9" ht="14.25">
      <c r="A16" s="201"/>
      <c r="B16" s="202"/>
      <c r="C16" s="118" t="s">
        <v>169</v>
      </c>
      <c r="D16" s="119">
        <v>6160277</v>
      </c>
      <c r="E16" s="119">
        <v>4640000</v>
      </c>
      <c r="F16" s="119">
        <v>4589000</v>
      </c>
      <c r="G16" s="119">
        <v>4415000</v>
      </c>
      <c r="H16" s="119">
        <v>6250000</v>
      </c>
      <c r="I16" s="119">
        <v>6820000</v>
      </c>
    </row>
    <row r="17" spans="1:9" ht="14.25">
      <c r="A17" s="201"/>
      <c r="B17" s="202"/>
      <c r="C17" s="118" t="s">
        <v>43</v>
      </c>
      <c r="D17" s="119">
        <v>19106699</v>
      </c>
      <c r="E17" s="119">
        <v>17913000</v>
      </c>
      <c r="F17" s="119">
        <v>17135000</v>
      </c>
      <c r="G17" s="119">
        <v>17017000</v>
      </c>
      <c r="H17" s="119">
        <v>19099000</v>
      </c>
      <c r="I17" s="119">
        <v>19775000</v>
      </c>
    </row>
    <row r="18" spans="1:9" ht="14.25">
      <c r="A18" s="201">
        <v>7017</v>
      </c>
      <c r="B18" s="202" t="s">
        <v>447</v>
      </c>
      <c r="C18" s="118" t="s">
        <v>201</v>
      </c>
      <c r="D18" s="119">
        <v>1113383153</v>
      </c>
      <c r="E18" s="119">
        <v>1278000000</v>
      </c>
      <c r="F18" s="119">
        <v>1278000000</v>
      </c>
      <c r="G18" s="119">
        <v>1452000000</v>
      </c>
      <c r="H18" s="119">
        <v>1538000000</v>
      </c>
      <c r="I18" s="119">
        <v>1543000000</v>
      </c>
    </row>
    <row r="19" spans="1:9" ht="14.25">
      <c r="A19" s="201"/>
      <c r="B19" s="202"/>
      <c r="C19" s="118" t="s">
        <v>169</v>
      </c>
      <c r="D19" s="120">
        <v>0</v>
      </c>
      <c r="E19" s="120">
        <v>0</v>
      </c>
      <c r="F19" s="121">
        <v>0</v>
      </c>
      <c r="G19" s="120">
        <v>0</v>
      </c>
      <c r="H19" s="120">
        <v>0</v>
      </c>
      <c r="I19" s="121">
        <v>0</v>
      </c>
    </row>
    <row r="20" spans="1:9" ht="14.25">
      <c r="A20" s="201"/>
      <c r="B20" s="202"/>
      <c r="C20" s="118" t="s">
        <v>43</v>
      </c>
      <c r="D20" s="119">
        <v>1113383153</v>
      </c>
      <c r="E20" s="119">
        <v>1278000000</v>
      </c>
      <c r="F20" s="119">
        <v>1278000000</v>
      </c>
      <c r="G20" s="119">
        <v>1452000000</v>
      </c>
      <c r="H20" s="119">
        <v>1538000000</v>
      </c>
      <c r="I20" s="119">
        <v>1543000000</v>
      </c>
    </row>
    <row r="21" spans="1:9" ht="14.25">
      <c r="A21" s="203" t="s">
        <v>448</v>
      </c>
      <c r="B21" s="203"/>
      <c r="C21" s="203"/>
      <c r="D21" s="119">
        <v>1497620376</v>
      </c>
      <c r="E21" s="119">
        <v>1745441656</v>
      </c>
      <c r="F21" s="119">
        <v>1734831000</v>
      </c>
      <c r="G21" s="119">
        <v>1865649000</v>
      </c>
      <c r="H21" s="119">
        <v>1970030000</v>
      </c>
      <c r="I21" s="119">
        <v>1978445000</v>
      </c>
    </row>
    <row r="22" spans="1:9" ht="14.25">
      <c r="A22" s="203" t="s">
        <v>449</v>
      </c>
      <c r="B22" s="203"/>
      <c r="C22" s="203"/>
      <c r="D22" s="119">
        <v>47381851</v>
      </c>
      <c r="E22" s="119">
        <v>65997250</v>
      </c>
      <c r="F22" s="119">
        <v>59074000</v>
      </c>
      <c r="G22" s="119">
        <v>73745000</v>
      </c>
      <c r="H22" s="119">
        <v>67988000</v>
      </c>
      <c r="I22" s="119">
        <v>60415000</v>
      </c>
    </row>
    <row r="23" spans="1:9" ht="14.25">
      <c r="A23" s="203" t="s">
        <v>450</v>
      </c>
      <c r="B23" s="203"/>
      <c r="C23" s="203"/>
      <c r="D23" s="119">
        <v>1545002227</v>
      </c>
      <c r="E23" s="119">
        <v>1811438906</v>
      </c>
      <c r="F23" s="119">
        <v>1793905000</v>
      </c>
      <c r="G23" s="119">
        <v>1939394000</v>
      </c>
      <c r="H23" s="119">
        <v>2038018000</v>
      </c>
      <c r="I23" s="119">
        <v>2038860000</v>
      </c>
    </row>
    <row r="24" spans="1:9" ht="15">
      <c r="A24" s="117">
        <v>702</v>
      </c>
      <c r="B24" s="204" t="s">
        <v>451</v>
      </c>
      <c r="C24" s="204"/>
      <c r="D24" s="204"/>
      <c r="E24" s="204"/>
      <c r="F24" s="204"/>
      <c r="G24" s="204"/>
      <c r="H24" s="204"/>
      <c r="I24" s="204"/>
    </row>
    <row r="25" spans="1:9" ht="14.25">
      <c r="A25" s="201">
        <v>7021</v>
      </c>
      <c r="B25" s="202" t="s">
        <v>452</v>
      </c>
      <c r="C25" s="118" t="s">
        <v>201</v>
      </c>
      <c r="D25" s="119">
        <v>1178074002</v>
      </c>
      <c r="E25" s="119">
        <v>1153559000</v>
      </c>
      <c r="F25" s="119">
        <v>1153559000</v>
      </c>
      <c r="G25" s="119">
        <v>1187200000</v>
      </c>
      <c r="H25" s="119">
        <v>1209200000</v>
      </c>
      <c r="I25" s="119">
        <v>1232200000</v>
      </c>
    </row>
    <row r="26" spans="1:9" ht="14.25">
      <c r="A26" s="201"/>
      <c r="B26" s="202"/>
      <c r="C26" s="118" t="s">
        <v>169</v>
      </c>
      <c r="D26" s="119">
        <v>39000000</v>
      </c>
      <c r="E26" s="119">
        <v>20447000</v>
      </c>
      <c r="F26" s="119">
        <v>20447000</v>
      </c>
      <c r="G26" s="119">
        <v>59945000</v>
      </c>
      <c r="H26" s="119">
        <v>58000000</v>
      </c>
      <c r="I26" s="119">
        <v>58000000</v>
      </c>
    </row>
    <row r="27" spans="1:9" ht="14.25">
      <c r="A27" s="201"/>
      <c r="B27" s="202"/>
      <c r="C27" s="118" t="s">
        <v>43</v>
      </c>
      <c r="D27" s="119">
        <v>1217074002</v>
      </c>
      <c r="E27" s="119">
        <v>1174006000</v>
      </c>
      <c r="F27" s="119">
        <v>1174006000</v>
      </c>
      <c r="G27" s="119">
        <v>1247145000</v>
      </c>
      <c r="H27" s="119">
        <v>1267200000</v>
      </c>
      <c r="I27" s="119">
        <v>1290200000</v>
      </c>
    </row>
    <row r="28" spans="1:9" ht="14.25">
      <c r="A28" s="201">
        <v>7024</v>
      </c>
      <c r="B28" s="202" t="s">
        <v>453</v>
      </c>
      <c r="C28" s="118" t="s">
        <v>201</v>
      </c>
      <c r="D28" s="119">
        <v>10800000</v>
      </c>
      <c r="E28" s="119">
        <v>10800000</v>
      </c>
      <c r="F28" s="119">
        <v>10800000</v>
      </c>
      <c r="G28" s="119">
        <v>10800000</v>
      </c>
      <c r="H28" s="119">
        <v>10800000</v>
      </c>
      <c r="I28" s="119">
        <v>10800000</v>
      </c>
    </row>
    <row r="29" spans="1:9" ht="14.25">
      <c r="A29" s="201"/>
      <c r="B29" s="202"/>
      <c r="C29" s="118" t="s">
        <v>169</v>
      </c>
      <c r="D29" s="120">
        <v>0</v>
      </c>
      <c r="E29" s="120">
        <v>0</v>
      </c>
      <c r="F29" s="121">
        <v>0</v>
      </c>
      <c r="G29" s="120">
        <v>0</v>
      </c>
      <c r="H29" s="120">
        <v>0</v>
      </c>
      <c r="I29" s="121">
        <v>0</v>
      </c>
    </row>
    <row r="30" spans="1:9" ht="14.25">
      <c r="A30" s="201"/>
      <c r="B30" s="202"/>
      <c r="C30" s="118" t="s">
        <v>43</v>
      </c>
      <c r="D30" s="119">
        <v>10800000</v>
      </c>
      <c r="E30" s="119">
        <v>10800000</v>
      </c>
      <c r="F30" s="119">
        <v>10800000</v>
      </c>
      <c r="G30" s="119">
        <v>10800000</v>
      </c>
      <c r="H30" s="119">
        <v>10800000</v>
      </c>
      <c r="I30" s="119">
        <v>10800000</v>
      </c>
    </row>
    <row r="31" spans="1:9" ht="14.25">
      <c r="A31" s="203" t="s">
        <v>448</v>
      </c>
      <c r="B31" s="203"/>
      <c r="C31" s="203"/>
      <c r="D31" s="119">
        <v>1188874002</v>
      </c>
      <c r="E31" s="119">
        <v>1164359000</v>
      </c>
      <c r="F31" s="119">
        <v>1164359000</v>
      </c>
      <c r="G31" s="119">
        <v>1198000000</v>
      </c>
      <c r="H31" s="119">
        <v>1220000000</v>
      </c>
      <c r="I31" s="119">
        <v>1243000000</v>
      </c>
    </row>
    <row r="32" spans="1:9" ht="14.25">
      <c r="A32" s="203" t="s">
        <v>449</v>
      </c>
      <c r="B32" s="203"/>
      <c r="C32" s="203"/>
      <c r="D32" s="119">
        <v>39000000</v>
      </c>
      <c r="E32" s="119">
        <v>20447000</v>
      </c>
      <c r="F32" s="119">
        <v>20447000</v>
      </c>
      <c r="G32" s="119">
        <v>59945000</v>
      </c>
      <c r="H32" s="119">
        <v>58000000</v>
      </c>
      <c r="I32" s="119">
        <v>58000000</v>
      </c>
    </row>
    <row r="33" spans="1:9" ht="14.25">
      <c r="A33" s="203" t="s">
        <v>450</v>
      </c>
      <c r="B33" s="203"/>
      <c r="C33" s="203"/>
      <c r="D33" s="119">
        <v>1227874002</v>
      </c>
      <c r="E33" s="119">
        <v>1184806000</v>
      </c>
      <c r="F33" s="119">
        <v>1184806000</v>
      </c>
      <c r="G33" s="119">
        <v>1257945000</v>
      </c>
      <c r="H33" s="119">
        <v>1278000000</v>
      </c>
      <c r="I33" s="119">
        <v>1301000000</v>
      </c>
    </row>
    <row r="34" spans="1:9" ht="15">
      <c r="A34" s="117">
        <v>703</v>
      </c>
      <c r="B34" s="204" t="s">
        <v>454</v>
      </c>
      <c r="C34" s="204"/>
      <c r="D34" s="204"/>
      <c r="E34" s="204"/>
      <c r="F34" s="204"/>
      <c r="G34" s="204"/>
      <c r="H34" s="204"/>
      <c r="I34" s="204"/>
    </row>
    <row r="35" spans="1:9" ht="14.25">
      <c r="A35" s="209">
        <v>7031</v>
      </c>
      <c r="B35" s="210" t="s">
        <v>455</v>
      </c>
      <c r="C35" s="123" t="s">
        <v>201</v>
      </c>
      <c r="D35" s="124">
        <v>973290000</v>
      </c>
      <c r="E35" s="124">
        <v>1016910000</v>
      </c>
      <c r="F35" s="124">
        <v>1016910000</v>
      </c>
      <c r="G35" s="124">
        <v>1302050000</v>
      </c>
      <c r="H35" s="124">
        <v>1330202000</v>
      </c>
      <c r="I35" s="124">
        <v>1346588000</v>
      </c>
    </row>
    <row r="36" spans="1:9" ht="14.25">
      <c r="A36" s="209"/>
      <c r="B36" s="210"/>
      <c r="C36" s="123" t="s">
        <v>169</v>
      </c>
      <c r="D36" s="124">
        <v>48050000</v>
      </c>
      <c r="E36" s="124">
        <v>48825000</v>
      </c>
      <c r="F36" s="124">
        <v>48825000</v>
      </c>
      <c r="G36" s="124">
        <v>54550000</v>
      </c>
      <c r="H36" s="124">
        <v>56150000</v>
      </c>
      <c r="I36" s="124">
        <v>56150000</v>
      </c>
    </row>
    <row r="37" spans="1:9" ht="14.25">
      <c r="A37" s="209"/>
      <c r="B37" s="210"/>
      <c r="C37" s="123" t="s">
        <v>43</v>
      </c>
      <c r="D37" s="124">
        <v>1021340000</v>
      </c>
      <c r="E37" s="124">
        <v>1065735000</v>
      </c>
      <c r="F37" s="124">
        <v>1065735000</v>
      </c>
      <c r="G37" s="124">
        <v>1356600000</v>
      </c>
      <c r="H37" s="124">
        <v>1386352000</v>
      </c>
      <c r="I37" s="124">
        <v>1402738000</v>
      </c>
    </row>
    <row r="38" spans="1:9" ht="14.25">
      <c r="A38" s="209">
        <v>7032</v>
      </c>
      <c r="B38" s="210" t="s">
        <v>456</v>
      </c>
      <c r="C38" s="123" t="s">
        <v>201</v>
      </c>
      <c r="D38" s="124">
        <v>213265000</v>
      </c>
      <c r="E38" s="124">
        <v>225908000</v>
      </c>
      <c r="F38" s="124">
        <v>225908000</v>
      </c>
      <c r="G38" s="124">
        <v>18000000</v>
      </c>
      <c r="H38" s="124">
        <v>11500000</v>
      </c>
      <c r="I38" s="124">
        <v>11500000</v>
      </c>
    </row>
    <row r="39" spans="1:9" ht="14.25">
      <c r="A39" s="209"/>
      <c r="B39" s="210"/>
      <c r="C39" s="123" t="s">
        <v>169</v>
      </c>
      <c r="D39" s="124">
        <v>21355000</v>
      </c>
      <c r="E39" s="124">
        <v>21767000</v>
      </c>
      <c r="F39" s="124">
        <v>21767000</v>
      </c>
      <c r="G39" s="124">
        <v>6585000</v>
      </c>
      <c r="H39" s="124">
        <v>12100000</v>
      </c>
      <c r="I39" s="124">
        <v>12100000</v>
      </c>
    </row>
    <row r="40" spans="1:9" ht="14.25">
      <c r="A40" s="209"/>
      <c r="B40" s="210"/>
      <c r="C40" s="123" t="s">
        <v>43</v>
      </c>
      <c r="D40" s="124">
        <v>234620000</v>
      </c>
      <c r="E40" s="124">
        <v>247675000</v>
      </c>
      <c r="F40" s="124">
        <v>247675000</v>
      </c>
      <c r="G40" s="124">
        <v>24585000</v>
      </c>
      <c r="H40" s="124">
        <v>23600000</v>
      </c>
      <c r="I40" s="124">
        <v>23600000</v>
      </c>
    </row>
    <row r="41" spans="1:9" ht="14.25">
      <c r="A41" s="209">
        <v>7033</v>
      </c>
      <c r="B41" s="210" t="s">
        <v>457</v>
      </c>
      <c r="C41" s="123" t="s">
        <v>201</v>
      </c>
      <c r="D41" s="124">
        <v>84132117</v>
      </c>
      <c r="E41" s="124">
        <v>93038000</v>
      </c>
      <c r="F41" s="124">
        <v>91082000</v>
      </c>
      <c r="G41" s="124">
        <v>95083000</v>
      </c>
      <c r="H41" s="124">
        <v>96092000</v>
      </c>
      <c r="I41" s="124">
        <v>96913000</v>
      </c>
    </row>
    <row r="42" spans="1:9" ht="14.25">
      <c r="A42" s="209"/>
      <c r="B42" s="210"/>
      <c r="C42" s="123" t="s">
        <v>169</v>
      </c>
      <c r="D42" s="124">
        <v>7588131</v>
      </c>
      <c r="E42" s="124">
        <v>8226000</v>
      </c>
      <c r="F42" s="124">
        <v>7555000</v>
      </c>
      <c r="G42" s="124">
        <v>8206000</v>
      </c>
      <c r="H42" s="124">
        <v>13045000</v>
      </c>
      <c r="I42" s="124">
        <v>13975000</v>
      </c>
    </row>
    <row r="43" spans="1:9" ht="14.25">
      <c r="A43" s="209"/>
      <c r="B43" s="210"/>
      <c r="C43" s="123" t="s">
        <v>43</v>
      </c>
      <c r="D43" s="124">
        <v>91720248</v>
      </c>
      <c r="E43" s="124">
        <v>101264000</v>
      </c>
      <c r="F43" s="124">
        <v>98637000</v>
      </c>
      <c r="G43" s="124">
        <v>103289000</v>
      </c>
      <c r="H43" s="124">
        <v>109137000</v>
      </c>
      <c r="I43" s="124">
        <v>110888000</v>
      </c>
    </row>
    <row r="44" spans="1:9" ht="14.25">
      <c r="A44" s="209">
        <v>7036</v>
      </c>
      <c r="B44" s="210" t="s">
        <v>458</v>
      </c>
      <c r="C44" s="123" t="s">
        <v>201</v>
      </c>
      <c r="D44" s="124">
        <v>19666813</v>
      </c>
      <c r="E44" s="124">
        <v>19084000</v>
      </c>
      <c r="F44" s="124">
        <v>17407000</v>
      </c>
      <c r="G44" s="124">
        <v>19957000</v>
      </c>
      <c r="H44" s="124">
        <v>20684000</v>
      </c>
      <c r="I44" s="124">
        <v>20873000</v>
      </c>
    </row>
    <row r="45" spans="1:9" ht="14.25">
      <c r="A45" s="209"/>
      <c r="B45" s="210"/>
      <c r="C45" s="123" t="s">
        <v>169</v>
      </c>
      <c r="D45" s="124">
        <v>3035916</v>
      </c>
      <c r="E45" s="124">
        <v>3583500</v>
      </c>
      <c r="F45" s="124">
        <v>3050000</v>
      </c>
      <c r="G45" s="124">
        <v>2995000</v>
      </c>
      <c r="H45" s="124">
        <v>2677000</v>
      </c>
      <c r="I45" s="124">
        <v>3670000</v>
      </c>
    </row>
    <row r="46" spans="1:9" ht="14.25">
      <c r="A46" s="209"/>
      <c r="B46" s="210"/>
      <c r="C46" s="123" t="s">
        <v>43</v>
      </c>
      <c r="D46" s="124">
        <v>22702729</v>
      </c>
      <c r="E46" s="124">
        <v>22667500</v>
      </c>
      <c r="F46" s="124">
        <v>20457000</v>
      </c>
      <c r="G46" s="124">
        <v>22952000</v>
      </c>
      <c r="H46" s="124">
        <v>23361000</v>
      </c>
      <c r="I46" s="124">
        <v>24543000</v>
      </c>
    </row>
    <row r="47" spans="1:9" ht="14.25">
      <c r="A47" s="203" t="s">
        <v>448</v>
      </c>
      <c r="B47" s="203"/>
      <c r="C47" s="203"/>
      <c r="D47" s="119">
        <v>1290353930</v>
      </c>
      <c r="E47" s="119">
        <v>1354940000</v>
      </c>
      <c r="F47" s="119">
        <v>1351307000</v>
      </c>
      <c r="G47" s="119">
        <v>1435090000</v>
      </c>
      <c r="H47" s="119">
        <v>1458478000</v>
      </c>
      <c r="I47" s="119">
        <v>1475874000</v>
      </c>
    </row>
    <row r="48" spans="1:9" ht="14.25">
      <c r="A48" s="203" t="s">
        <v>449</v>
      </c>
      <c r="B48" s="203"/>
      <c r="C48" s="203"/>
      <c r="D48" s="119">
        <v>80029047</v>
      </c>
      <c r="E48" s="119">
        <v>82401500</v>
      </c>
      <c r="F48" s="119">
        <v>81197000</v>
      </c>
      <c r="G48" s="119">
        <v>72336000</v>
      </c>
      <c r="H48" s="119">
        <v>83972000</v>
      </c>
      <c r="I48" s="119">
        <v>85895000</v>
      </c>
    </row>
    <row r="49" spans="1:9" ht="14.25">
      <c r="A49" s="203" t="s">
        <v>450</v>
      </c>
      <c r="B49" s="203"/>
      <c r="C49" s="203"/>
      <c r="D49" s="119">
        <v>1370382977</v>
      </c>
      <c r="E49" s="119">
        <v>1437341500</v>
      </c>
      <c r="F49" s="119">
        <v>1432504000</v>
      </c>
      <c r="G49" s="119">
        <v>1507426000</v>
      </c>
      <c r="H49" s="119">
        <v>1542450000</v>
      </c>
      <c r="I49" s="119">
        <v>1561769000</v>
      </c>
    </row>
    <row r="50" spans="1:9" ht="15">
      <c r="A50" s="117">
        <v>704</v>
      </c>
      <c r="B50" s="204" t="s">
        <v>459</v>
      </c>
      <c r="C50" s="204"/>
      <c r="D50" s="204"/>
      <c r="E50" s="204"/>
      <c r="F50" s="204"/>
      <c r="G50" s="204"/>
      <c r="H50" s="204"/>
      <c r="I50" s="204"/>
    </row>
    <row r="51" spans="1:9" ht="14.25">
      <c r="A51" s="201">
        <v>7041</v>
      </c>
      <c r="B51" s="202" t="s">
        <v>460</v>
      </c>
      <c r="C51" s="118" t="s">
        <v>201</v>
      </c>
      <c r="D51" s="119">
        <v>18290937</v>
      </c>
      <c r="E51" s="119">
        <v>19077000</v>
      </c>
      <c r="F51" s="119">
        <v>18325000</v>
      </c>
      <c r="G51" s="119">
        <v>19748000</v>
      </c>
      <c r="H51" s="119">
        <v>20026000</v>
      </c>
      <c r="I51" s="119">
        <v>20218000</v>
      </c>
    </row>
    <row r="52" spans="1:9" ht="14.25">
      <c r="A52" s="201"/>
      <c r="B52" s="202"/>
      <c r="C52" s="118" t="s">
        <v>169</v>
      </c>
      <c r="D52" s="119">
        <v>16802726</v>
      </c>
      <c r="E52" s="119">
        <v>15157500</v>
      </c>
      <c r="F52" s="119">
        <v>11900000</v>
      </c>
      <c r="G52" s="119">
        <v>3062000</v>
      </c>
      <c r="H52" s="119">
        <v>4350000</v>
      </c>
      <c r="I52" s="119">
        <v>4345000</v>
      </c>
    </row>
    <row r="53" spans="1:9" ht="14.25">
      <c r="A53" s="201"/>
      <c r="B53" s="202"/>
      <c r="C53" s="118" t="s">
        <v>43</v>
      </c>
      <c r="D53" s="119">
        <v>35093663</v>
      </c>
      <c r="E53" s="119">
        <v>34234500</v>
      </c>
      <c r="F53" s="119">
        <v>30225000</v>
      </c>
      <c r="G53" s="119">
        <v>22810000</v>
      </c>
      <c r="H53" s="119">
        <v>24376000</v>
      </c>
      <c r="I53" s="119">
        <v>24563000</v>
      </c>
    </row>
    <row r="54" spans="1:9" ht="14.25">
      <c r="A54" s="201">
        <v>7042</v>
      </c>
      <c r="B54" s="202" t="s">
        <v>461</v>
      </c>
      <c r="C54" s="118" t="s">
        <v>201</v>
      </c>
      <c r="D54" s="119">
        <v>44276346</v>
      </c>
      <c r="E54" s="119">
        <v>44380000</v>
      </c>
      <c r="F54" s="119">
        <v>43959000</v>
      </c>
      <c r="G54" s="119">
        <v>53419000</v>
      </c>
      <c r="H54" s="119">
        <v>54374000</v>
      </c>
      <c r="I54" s="119">
        <v>55021000</v>
      </c>
    </row>
    <row r="55" spans="1:9" ht="14.25">
      <c r="A55" s="201"/>
      <c r="B55" s="202"/>
      <c r="C55" s="118" t="s">
        <v>169</v>
      </c>
      <c r="D55" s="119">
        <v>18385119</v>
      </c>
      <c r="E55" s="119">
        <v>14878003</v>
      </c>
      <c r="F55" s="119">
        <v>12237000</v>
      </c>
      <c r="G55" s="119">
        <v>10790000</v>
      </c>
      <c r="H55" s="119">
        <v>15258000</v>
      </c>
      <c r="I55" s="119">
        <v>14512000</v>
      </c>
    </row>
    <row r="56" spans="1:9" ht="14.25">
      <c r="A56" s="201"/>
      <c r="B56" s="202"/>
      <c r="C56" s="118" t="s">
        <v>43</v>
      </c>
      <c r="D56" s="119">
        <v>62661465</v>
      </c>
      <c r="E56" s="119">
        <v>59258003</v>
      </c>
      <c r="F56" s="119">
        <v>56196000</v>
      </c>
      <c r="G56" s="119">
        <v>64209000</v>
      </c>
      <c r="H56" s="119">
        <v>69632000</v>
      </c>
      <c r="I56" s="119">
        <v>69533000</v>
      </c>
    </row>
    <row r="57" spans="1:9" ht="14.25">
      <c r="A57" s="201">
        <v>7043</v>
      </c>
      <c r="B57" s="202" t="s">
        <v>462</v>
      </c>
      <c r="C57" s="118" t="s">
        <v>201</v>
      </c>
      <c r="D57" s="119">
        <v>12340522</v>
      </c>
      <c r="E57" s="119">
        <v>14038000</v>
      </c>
      <c r="F57" s="119">
        <v>13029000</v>
      </c>
      <c r="G57" s="119">
        <v>15532000</v>
      </c>
      <c r="H57" s="119">
        <v>15813000</v>
      </c>
      <c r="I57" s="119">
        <v>15874000</v>
      </c>
    </row>
    <row r="58" spans="1:9" ht="14.25">
      <c r="A58" s="201"/>
      <c r="B58" s="202"/>
      <c r="C58" s="118" t="s">
        <v>169</v>
      </c>
      <c r="D58" s="119">
        <v>34339137</v>
      </c>
      <c r="E58" s="119">
        <v>25830750</v>
      </c>
      <c r="F58" s="119">
        <v>23528000</v>
      </c>
      <c r="G58" s="119">
        <v>14518000</v>
      </c>
      <c r="H58" s="119">
        <v>21702000</v>
      </c>
      <c r="I58" s="119">
        <v>22102000</v>
      </c>
    </row>
    <row r="59" spans="1:9" ht="14.25">
      <c r="A59" s="201"/>
      <c r="B59" s="202"/>
      <c r="C59" s="118" t="s">
        <v>43</v>
      </c>
      <c r="D59" s="119">
        <v>46679659</v>
      </c>
      <c r="E59" s="119">
        <v>39868750</v>
      </c>
      <c r="F59" s="119">
        <v>36557000</v>
      </c>
      <c r="G59" s="119">
        <v>30050000</v>
      </c>
      <c r="H59" s="119">
        <v>37515000</v>
      </c>
      <c r="I59" s="119">
        <v>37976000</v>
      </c>
    </row>
    <row r="60" spans="1:9" ht="14.25">
      <c r="A60" s="201">
        <v>7044</v>
      </c>
      <c r="B60" s="202" t="s">
        <v>463</v>
      </c>
      <c r="C60" s="118" t="s">
        <v>201</v>
      </c>
      <c r="D60" s="120">
        <v>0</v>
      </c>
      <c r="E60" s="120">
        <v>0</v>
      </c>
      <c r="F60" s="121">
        <v>0</v>
      </c>
      <c r="G60" s="120">
        <v>0</v>
      </c>
      <c r="H60" s="120">
        <v>0</v>
      </c>
      <c r="I60" s="121">
        <v>0</v>
      </c>
    </row>
    <row r="61" spans="1:9" ht="14.25">
      <c r="A61" s="201"/>
      <c r="B61" s="202"/>
      <c r="C61" s="118" t="s">
        <v>169</v>
      </c>
      <c r="D61" s="119">
        <v>90605</v>
      </c>
      <c r="E61" s="119">
        <v>3050000</v>
      </c>
      <c r="F61" s="119">
        <v>2500000</v>
      </c>
      <c r="G61" s="119">
        <v>1785000</v>
      </c>
      <c r="H61" s="119">
        <v>2050000</v>
      </c>
      <c r="I61" s="119">
        <v>250000</v>
      </c>
    </row>
    <row r="62" spans="1:9" ht="14.25">
      <c r="A62" s="201"/>
      <c r="B62" s="202"/>
      <c r="C62" s="118" t="s">
        <v>43</v>
      </c>
      <c r="D62" s="119">
        <v>90605</v>
      </c>
      <c r="E62" s="119">
        <v>3050000</v>
      </c>
      <c r="F62" s="119">
        <v>2500000</v>
      </c>
      <c r="G62" s="119">
        <v>1785000</v>
      </c>
      <c r="H62" s="119">
        <v>2050000</v>
      </c>
      <c r="I62" s="119">
        <v>250000</v>
      </c>
    </row>
    <row r="63" spans="1:9" ht="14.25">
      <c r="A63" s="201">
        <v>7045</v>
      </c>
      <c r="B63" s="202" t="s">
        <v>464</v>
      </c>
      <c r="C63" s="118" t="s">
        <v>201</v>
      </c>
      <c r="D63" s="119">
        <v>43612676</v>
      </c>
      <c r="E63" s="119">
        <v>44469000</v>
      </c>
      <c r="F63" s="119">
        <v>40813000</v>
      </c>
      <c r="G63" s="119">
        <v>47634000</v>
      </c>
      <c r="H63" s="119">
        <v>48380000</v>
      </c>
      <c r="I63" s="119">
        <v>48847000</v>
      </c>
    </row>
    <row r="64" spans="1:9" ht="14.25">
      <c r="A64" s="201"/>
      <c r="B64" s="202"/>
      <c r="C64" s="118" t="s">
        <v>169</v>
      </c>
      <c r="D64" s="119">
        <v>172951371</v>
      </c>
      <c r="E64" s="119">
        <v>162061937</v>
      </c>
      <c r="F64" s="119">
        <v>152759000</v>
      </c>
      <c r="G64" s="119">
        <v>145232000</v>
      </c>
      <c r="H64" s="119">
        <v>142836000</v>
      </c>
      <c r="I64" s="119">
        <v>146140000</v>
      </c>
    </row>
    <row r="65" spans="1:9" ht="14.25">
      <c r="A65" s="201"/>
      <c r="B65" s="202"/>
      <c r="C65" s="118" t="s">
        <v>43</v>
      </c>
      <c r="D65" s="119">
        <v>216564047</v>
      </c>
      <c r="E65" s="119">
        <v>206530937</v>
      </c>
      <c r="F65" s="119">
        <v>193572000</v>
      </c>
      <c r="G65" s="119">
        <v>192866000</v>
      </c>
      <c r="H65" s="119">
        <v>191216000</v>
      </c>
      <c r="I65" s="119">
        <v>194987000</v>
      </c>
    </row>
    <row r="66" spans="1:9" ht="14.25">
      <c r="A66" s="201">
        <v>7046</v>
      </c>
      <c r="B66" s="202" t="s">
        <v>465</v>
      </c>
      <c r="C66" s="118" t="s">
        <v>201</v>
      </c>
      <c r="D66" s="119">
        <v>11025666</v>
      </c>
      <c r="E66" s="119">
        <v>12939000</v>
      </c>
      <c r="F66" s="119">
        <v>11928000</v>
      </c>
      <c r="G66" s="119">
        <v>12533000</v>
      </c>
      <c r="H66" s="119">
        <v>12956000</v>
      </c>
      <c r="I66" s="119">
        <v>13077000</v>
      </c>
    </row>
    <row r="67" spans="1:9" ht="14.25">
      <c r="A67" s="201"/>
      <c r="B67" s="202"/>
      <c r="C67" s="118" t="s">
        <v>169</v>
      </c>
      <c r="D67" s="119">
        <v>25393730</v>
      </c>
      <c r="E67" s="119">
        <v>27269750</v>
      </c>
      <c r="F67" s="119">
        <v>26817000</v>
      </c>
      <c r="G67" s="119">
        <v>29885000</v>
      </c>
      <c r="H67" s="119">
        <v>41498000</v>
      </c>
      <c r="I67" s="119">
        <v>37624000</v>
      </c>
    </row>
    <row r="68" spans="1:9" ht="14.25">
      <c r="A68" s="201"/>
      <c r="B68" s="202"/>
      <c r="C68" s="118" t="s">
        <v>43</v>
      </c>
      <c r="D68" s="119">
        <v>36419396</v>
      </c>
      <c r="E68" s="119">
        <v>40208750</v>
      </c>
      <c r="F68" s="119">
        <v>38745000</v>
      </c>
      <c r="G68" s="119">
        <v>42418000</v>
      </c>
      <c r="H68" s="119">
        <v>54454000</v>
      </c>
      <c r="I68" s="119">
        <v>50701000</v>
      </c>
    </row>
    <row r="69" spans="1:9" ht="14.25">
      <c r="A69" s="201">
        <v>7047</v>
      </c>
      <c r="B69" s="202" t="s">
        <v>466</v>
      </c>
      <c r="C69" s="118" t="s">
        <v>201</v>
      </c>
      <c r="D69" s="119">
        <v>20949174</v>
      </c>
      <c r="E69" s="119">
        <v>22759000</v>
      </c>
      <c r="F69" s="119">
        <v>22276000</v>
      </c>
      <c r="G69" s="119">
        <v>22261000</v>
      </c>
      <c r="H69" s="119">
        <v>22482000</v>
      </c>
      <c r="I69" s="119">
        <v>22599000</v>
      </c>
    </row>
    <row r="70" spans="1:9" ht="14.25">
      <c r="A70" s="201"/>
      <c r="B70" s="202"/>
      <c r="C70" s="118" t="s">
        <v>169</v>
      </c>
      <c r="D70" s="119">
        <v>29339675</v>
      </c>
      <c r="E70" s="119">
        <v>22919255</v>
      </c>
      <c r="F70" s="119">
        <v>22735000</v>
      </c>
      <c r="G70" s="119">
        <v>25038000</v>
      </c>
      <c r="H70" s="119">
        <v>31026000</v>
      </c>
      <c r="I70" s="119">
        <v>32184000</v>
      </c>
    </row>
    <row r="71" spans="1:9" ht="14.25">
      <c r="A71" s="201"/>
      <c r="B71" s="202"/>
      <c r="C71" s="118" t="s">
        <v>43</v>
      </c>
      <c r="D71" s="119">
        <v>50288849</v>
      </c>
      <c r="E71" s="119">
        <v>45678255</v>
      </c>
      <c r="F71" s="119">
        <v>45011000</v>
      </c>
      <c r="G71" s="119">
        <v>47299000</v>
      </c>
      <c r="H71" s="119">
        <v>53508000</v>
      </c>
      <c r="I71" s="119">
        <v>54783000</v>
      </c>
    </row>
    <row r="72" spans="1:9" ht="14.25">
      <c r="A72" s="201">
        <v>7049</v>
      </c>
      <c r="B72" s="202" t="s">
        <v>467</v>
      </c>
      <c r="C72" s="118" t="s">
        <v>201</v>
      </c>
      <c r="D72" s="119">
        <v>15493059</v>
      </c>
      <c r="E72" s="119">
        <v>16893000</v>
      </c>
      <c r="F72" s="119">
        <v>15827000</v>
      </c>
      <c r="G72" s="119">
        <v>16614000</v>
      </c>
      <c r="H72" s="119">
        <v>16975000</v>
      </c>
      <c r="I72" s="119">
        <v>16931000</v>
      </c>
    </row>
    <row r="73" spans="1:9" ht="14.25">
      <c r="A73" s="201"/>
      <c r="B73" s="202"/>
      <c r="C73" s="118" t="s">
        <v>169</v>
      </c>
      <c r="D73" s="119">
        <v>12480645</v>
      </c>
      <c r="E73" s="119">
        <v>120204500</v>
      </c>
      <c r="F73" s="119">
        <v>35803000</v>
      </c>
      <c r="G73" s="119">
        <v>196129000</v>
      </c>
      <c r="H73" s="119">
        <v>154320000</v>
      </c>
      <c r="I73" s="119">
        <v>163125000</v>
      </c>
    </row>
    <row r="74" spans="1:9" ht="14.25">
      <c r="A74" s="201"/>
      <c r="B74" s="202"/>
      <c r="C74" s="118" t="s">
        <v>43</v>
      </c>
      <c r="D74" s="119">
        <v>27973704</v>
      </c>
      <c r="E74" s="119">
        <v>137097500</v>
      </c>
      <c r="F74" s="119">
        <v>51630000</v>
      </c>
      <c r="G74" s="119">
        <v>212743000</v>
      </c>
      <c r="H74" s="119">
        <v>171295000</v>
      </c>
      <c r="I74" s="119">
        <v>180056000</v>
      </c>
    </row>
    <row r="75" spans="1:9" ht="14.25">
      <c r="A75" s="203" t="s">
        <v>448</v>
      </c>
      <c r="B75" s="203"/>
      <c r="C75" s="203"/>
      <c r="D75" s="119">
        <v>165988380</v>
      </c>
      <c r="E75" s="119">
        <v>174555000</v>
      </c>
      <c r="F75" s="119">
        <v>166157000</v>
      </c>
      <c r="G75" s="119">
        <v>187741000</v>
      </c>
      <c r="H75" s="119">
        <v>191006000</v>
      </c>
      <c r="I75" s="119">
        <v>192567000</v>
      </c>
    </row>
    <row r="76" spans="1:9" ht="14.25">
      <c r="A76" s="203" t="s">
        <v>449</v>
      </c>
      <c r="B76" s="203"/>
      <c r="C76" s="203"/>
      <c r="D76" s="119">
        <v>309783008</v>
      </c>
      <c r="E76" s="119">
        <v>391371695</v>
      </c>
      <c r="F76" s="119">
        <v>288279000</v>
      </c>
      <c r="G76" s="119">
        <v>426439000</v>
      </c>
      <c r="H76" s="119">
        <v>413040000</v>
      </c>
      <c r="I76" s="119">
        <v>420282000</v>
      </c>
    </row>
    <row r="77" spans="1:9" ht="14.25">
      <c r="A77" s="203" t="s">
        <v>450</v>
      </c>
      <c r="B77" s="203"/>
      <c r="C77" s="203"/>
      <c r="D77" s="119">
        <v>475771388</v>
      </c>
      <c r="E77" s="119">
        <v>565926695</v>
      </c>
      <c r="F77" s="119">
        <v>454436000</v>
      </c>
      <c r="G77" s="119">
        <v>614180000</v>
      </c>
      <c r="H77" s="119">
        <v>604046000</v>
      </c>
      <c r="I77" s="119">
        <v>612849000</v>
      </c>
    </row>
    <row r="78" spans="1:9" ht="15">
      <c r="A78" s="117">
        <v>705</v>
      </c>
      <c r="B78" s="204" t="s">
        <v>468</v>
      </c>
      <c r="C78" s="204"/>
      <c r="D78" s="204"/>
      <c r="E78" s="204"/>
      <c r="F78" s="204"/>
      <c r="G78" s="204"/>
      <c r="H78" s="204"/>
      <c r="I78" s="204"/>
    </row>
    <row r="79" spans="1:9" ht="14.25">
      <c r="A79" s="201">
        <v>7051</v>
      </c>
      <c r="B79" s="202" t="s">
        <v>469</v>
      </c>
      <c r="C79" s="118" t="s">
        <v>201</v>
      </c>
      <c r="D79" s="120">
        <v>0</v>
      </c>
      <c r="E79" s="120">
        <v>0</v>
      </c>
      <c r="F79" s="121">
        <v>0</v>
      </c>
      <c r="G79" s="120">
        <v>0</v>
      </c>
      <c r="H79" s="120">
        <v>0</v>
      </c>
      <c r="I79" s="121">
        <v>0</v>
      </c>
    </row>
    <row r="80" spans="1:9" ht="14.25">
      <c r="A80" s="201"/>
      <c r="B80" s="202"/>
      <c r="C80" s="118" t="s">
        <v>169</v>
      </c>
      <c r="D80" s="119">
        <v>257760</v>
      </c>
      <c r="E80" s="119">
        <v>375250</v>
      </c>
      <c r="F80" s="119">
        <v>375000</v>
      </c>
      <c r="G80" s="119">
        <v>460000</v>
      </c>
      <c r="H80" s="119">
        <v>150000</v>
      </c>
      <c r="I80" s="119">
        <v>150000</v>
      </c>
    </row>
    <row r="81" spans="1:9" ht="14.25">
      <c r="A81" s="201"/>
      <c r="B81" s="202"/>
      <c r="C81" s="118" t="s">
        <v>43</v>
      </c>
      <c r="D81" s="119">
        <v>257760</v>
      </c>
      <c r="E81" s="119">
        <v>375250</v>
      </c>
      <c r="F81" s="119">
        <v>375000</v>
      </c>
      <c r="G81" s="119">
        <v>460000</v>
      </c>
      <c r="H81" s="119">
        <v>150000</v>
      </c>
      <c r="I81" s="119">
        <v>150000</v>
      </c>
    </row>
    <row r="82" spans="1:9" ht="14.25">
      <c r="A82" s="201">
        <v>7052</v>
      </c>
      <c r="B82" s="202" t="s">
        <v>470</v>
      </c>
      <c r="C82" s="118" t="s">
        <v>201</v>
      </c>
      <c r="D82" s="120">
        <v>0</v>
      </c>
      <c r="E82" s="120">
        <v>0</v>
      </c>
      <c r="F82" s="121">
        <v>0</v>
      </c>
      <c r="G82" s="120">
        <v>0</v>
      </c>
      <c r="H82" s="120">
        <v>0</v>
      </c>
      <c r="I82" s="121">
        <v>0</v>
      </c>
    </row>
    <row r="83" spans="1:9" ht="14.25">
      <c r="A83" s="201"/>
      <c r="B83" s="202"/>
      <c r="C83" s="118" t="s">
        <v>169</v>
      </c>
      <c r="D83" s="119">
        <v>22439074</v>
      </c>
      <c r="E83" s="119">
        <v>16640296</v>
      </c>
      <c r="F83" s="119">
        <v>12765000</v>
      </c>
      <c r="G83" s="119">
        <v>16053000</v>
      </c>
      <c r="H83" s="119">
        <v>14820000</v>
      </c>
      <c r="I83" s="119">
        <v>18180000</v>
      </c>
    </row>
    <row r="84" spans="1:9" ht="14.25">
      <c r="A84" s="201"/>
      <c r="B84" s="202"/>
      <c r="C84" s="118" t="s">
        <v>43</v>
      </c>
      <c r="D84" s="119">
        <v>22439074</v>
      </c>
      <c r="E84" s="119">
        <v>16640296</v>
      </c>
      <c r="F84" s="119">
        <v>12765000</v>
      </c>
      <c r="G84" s="119">
        <v>16053000</v>
      </c>
      <c r="H84" s="119">
        <v>14820000</v>
      </c>
      <c r="I84" s="119">
        <v>18180000</v>
      </c>
    </row>
    <row r="85" spans="1:9" ht="14.25">
      <c r="A85" s="201">
        <v>7053</v>
      </c>
      <c r="B85" s="202" t="s">
        <v>471</v>
      </c>
      <c r="C85" s="118" t="s">
        <v>201</v>
      </c>
      <c r="D85" s="120">
        <v>0</v>
      </c>
      <c r="E85" s="120">
        <v>0</v>
      </c>
      <c r="F85" s="121">
        <v>0</v>
      </c>
      <c r="G85" s="120">
        <v>0</v>
      </c>
      <c r="H85" s="120">
        <v>0</v>
      </c>
      <c r="I85" s="121">
        <v>0</v>
      </c>
    </row>
    <row r="86" spans="1:9" ht="14.25">
      <c r="A86" s="201"/>
      <c r="B86" s="202"/>
      <c r="C86" s="118" t="s">
        <v>169</v>
      </c>
      <c r="D86" s="119">
        <v>553928</v>
      </c>
      <c r="E86" s="119">
        <v>389100</v>
      </c>
      <c r="F86" s="119">
        <v>384500</v>
      </c>
      <c r="G86" s="119">
        <v>545000</v>
      </c>
      <c r="H86" s="119">
        <v>545000</v>
      </c>
      <c r="I86" s="119">
        <v>445000</v>
      </c>
    </row>
    <row r="87" spans="1:9" ht="14.25">
      <c r="A87" s="201"/>
      <c r="B87" s="202"/>
      <c r="C87" s="118" t="s">
        <v>43</v>
      </c>
      <c r="D87" s="119">
        <v>553928</v>
      </c>
      <c r="E87" s="119">
        <v>389100</v>
      </c>
      <c r="F87" s="119">
        <v>384500</v>
      </c>
      <c r="G87" s="119">
        <v>545000</v>
      </c>
      <c r="H87" s="119">
        <v>545000</v>
      </c>
      <c r="I87" s="119">
        <v>445000</v>
      </c>
    </row>
    <row r="88" spans="1:9" ht="14.25">
      <c r="A88" s="201">
        <v>7055</v>
      </c>
      <c r="B88" s="202" t="s">
        <v>472</v>
      </c>
      <c r="C88" s="118" t="s">
        <v>201</v>
      </c>
      <c r="D88" s="120">
        <v>0</v>
      </c>
      <c r="E88" s="120">
        <v>0</v>
      </c>
      <c r="F88" s="121">
        <v>0</v>
      </c>
      <c r="G88" s="125">
        <v>0</v>
      </c>
      <c r="H88" s="120">
        <v>0</v>
      </c>
      <c r="I88" s="121">
        <v>0</v>
      </c>
    </row>
    <row r="89" spans="1:9" ht="14.25">
      <c r="A89" s="201"/>
      <c r="B89" s="202"/>
      <c r="C89" s="118" t="s">
        <v>169</v>
      </c>
      <c r="D89" s="119">
        <v>72594</v>
      </c>
      <c r="E89" s="119">
        <v>69600</v>
      </c>
      <c r="F89" s="119">
        <v>69500</v>
      </c>
      <c r="G89" s="119">
        <v>72500</v>
      </c>
      <c r="H89" s="119">
        <v>72500</v>
      </c>
      <c r="I89" s="119">
        <v>72500</v>
      </c>
    </row>
    <row r="90" spans="1:9" ht="14.25">
      <c r="A90" s="201"/>
      <c r="B90" s="202"/>
      <c r="C90" s="118" t="s">
        <v>43</v>
      </c>
      <c r="D90" s="119">
        <v>72594</v>
      </c>
      <c r="E90" s="119">
        <v>69600</v>
      </c>
      <c r="F90" s="119">
        <v>69500</v>
      </c>
      <c r="G90" s="119">
        <v>72500</v>
      </c>
      <c r="H90" s="119">
        <v>72500</v>
      </c>
      <c r="I90" s="119">
        <v>72500</v>
      </c>
    </row>
    <row r="91" spans="1:9" ht="14.25">
      <c r="A91" s="201">
        <v>7056</v>
      </c>
      <c r="B91" s="202" t="s">
        <v>473</v>
      </c>
      <c r="C91" s="118" t="s">
        <v>201</v>
      </c>
      <c r="D91" s="119">
        <v>2279026</v>
      </c>
      <c r="E91" s="119">
        <v>2462000</v>
      </c>
      <c r="F91" s="119">
        <v>2362000</v>
      </c>
      <c r="G91" s="119">
        <v>3044000</v>
      </c>
      <c r="H91" s="119">
        <v>3101000</v>
      </c>
      <c r="I91" s="119">
        <v>3134000</v>
      </c>
    </row>
    <row r="92" spans="1:9" ht="14.25">
      <c r="A92" s="201"/>
      <c r="B92" s="202"/>
      <c r="C92" s="118" t="s">
        <v>169</v>
      </c>
      <c r="D92" s="119">
        <v>2945586</v>
      </c>
      <c r="E92" s="119">
        <v>2142800</v>
      </c>
      <c r="F92" s="119">
        <v>2136000</v>
      </c>
      <c r="G92" s="119">
        <v>1987500</v>
      </c>
      <c r="H92" s="119">
        <v>4163500</v>
      </c>
      <c r="I92" s="119">
        <v>2610500</v>
      </c>
    </row>
    <row r="93" spans="1:9" ht="14.25">
      <c r="A93" s="201"/>
      <c r="B93" s="202"/>
      <c r="C93" s="118" t="s">
        <v>43</v>
      </c>
      <c r="D93" s="119">
        <v>5224612</v>
      </c>
      <c r="E93" s="119">
        <v>4604800</v>
      </c>
      <c r="F93" s="119">
        <v>4498000</v>
      </c>
      <c r="G93" s="119">
        <v>5031500</v>
      </c>
      <c r="H93" s="119">
        <v>7264500</v>
      </c>
      <c r="I93" s="119">
        <v>5744500</v>
      </c>
    </row>
    <row r="94" spans="1:9" ht="14.25">
      <c r="A94" s="203" t="s">
        <v>448</v>
      </c>
      <c r="B94" s="203"/>
      <c r="C94" s="203"/>
      <c r="D94" s="119">
        <v>2279026</v>
      </c>
      <c r="E94" s="119">
        <v>2462000</v>
      </c>
      <c r="F94" s="119">
        <v>2362000</v>
      </c>
      <c r="G94" s="119">
        <v>3044000</v>
      </c>
      <c r="H94" s="119">
        <v>3101000</v>
      </c>
      <c r="I94" s="119">
        <v>3134000</v>
      </c>
    </row>
    <row r="95" spans="1:9" ht="14.25">
      <c r="A95" s="203" t="s">
        <v>449</v>
      </c>
      <c r="B95" s="203"/>
      <c r="C95" s="203"/>
      <c r="D95" s="119">
        <v>26268942</v>
      </c>
      <c r="E95" s="119">
        <v>19617046</v>
      </c>
      <c r="F95" s="119">
        <v>15730000</v>
      </c>
      <c r="G95" s="119">
        <v>19118000</v>
      </c>
      <c r="H95" s="119">
        <v>19751000</v>
      </c>
      <c r="I95" s="119">
        <v>21458000</v>
      </c>
    </row>
    <row r="96" spans="1:9" ht="14.25">
      <c r="A96" s="203" t="s">
        <v>450</v>
      </c>
      <c r="B96" s="203"/>
      <c r="C96" s="203"/>
      <c r="D96" s="119">
        <v>28547968</v>
      </c>
      <c r="E96" s="119">
        <v>22079046</v>
      </c>
      <c r="F96" s="119">
        <v>18092000</v>
      </c>
      <c r="G96" s="119">
        <v>22162000</v>
      </c>
      <c r="H96" s="119">
        <v>22852000</v>
      </c>
      <c r="I96" s="119">
        <v>24592000</v>
      </c>
    </row>
    <row r="97" spans="1:9" ht="15">
      <c r="A97" s="117">
        <v>706</v>
      </c>
      <c r="B97" s="204" t="s">
        <v>474</v>
      </c>
      <c r="C97" s="204"/>
      <c r="D97" s="204"/>
      <c r="E97" s="204"/>
      <c r="F97" s="204"/>
      <c r="G97" s="204"/>
      <c r="H97" s="204"/>
      <c r="I97" s="204"/>
    </row>
    <row r="98" spans="1:9" ht="14.25">
      <c r="A98" s="201">
        <v>7061</v>
      </c>
      <c r="B98" s="202" t="s">
        <v>475</v>
      </c>
      <c r="C98" s="118" t="s">
        <v>201</v>
      </c>
      <c r="D98" s="120">
        <v>0</v>
      </c>
      <c r="E98" s="120">
        <v>0</v>
      </c>
      <c r="F98" s="121">
        <v>0</v>
      </c>
      <c r="G98" s="120">
        <v>0</v>
      </c>
      <c r="H98" s="120">
        <v>0</v>
      </c>
      <c r="I98" s="121">
        <v>0</v>
      </c>
    </row>
    <row r="99" spans="1:9" ht="14.25">
      <c r="A99" s="201"/>
      <c r="B99" s="202"/>
      <c r="C99" s="118" t="s">
        <v>169</v>
      </c>
      <c r="D99" s="119">
        <v>8875236</v>
      </c>
      <c r="E99" s="119">
        <v>20000000</v>
      </c>
      <c r="F99" s="119">
        <v>10000000</v>
      </c>
      <c r="G99" s="119">
        <v>9000000</v>
      </c>
      <c r="H99" s="119">
        <v>20000000</v>
      </c>
      <c r="I99" s="119">
        <v>40000000</v>
      </c>
    </row>
    <row r="100" spans="1:9" ht="14.25">
      <c r="A100" s="201"/>
      <c r="B100" s="202"/>
      <c r="C100" s="118" t="s">
        <v>43</v>
      </c>
      <c r="D100" s="119">
        <v>8875236</v>
      </c>
      <c r="E100" s="119">
        <v>20000000</v>
      </c>
      <c r="F100" s="119">
        <v>10000000</v>
      </c>
      <c r="G100" s="119">
        <v>9000000</v>
      </c>
      <c r="H100" s="119">
        <v>20000000</v>
      </c>
      <c r="I100" s="119">
        <v>40000000</v>
      </c>
    </row>
    <row r="101" spans="1:9" ht="14.25">
      <c r="A101" s="201">
        <v>7062</v>
      </c>
      <c r="B101" s="202" t="s">
        <v>476</v>
      </c>
      <c r="C101" s="118" t="s">
        <v>201</v>
      </c>
      <c r="D101" s="119">
        <v>7398129</v>
      </c>
      <c r="E101" s="119">
        <v>7499000</v>
      </c>
      <c r="F101" s="119">
        <v>6794000</v>
      </c>
      <c r="G101" s="119">
        <v>6990000</v>
      </c>
      <c r="H101" s="119">
        <v>7108000</v>
      </c>
      <c r="I101" s="119">
        <v>7179000</v>
      </c>
    </row>
    <row r="102" spans="1:9" ht="14.25">
      <c r="A102" s="201"/>
      <c r="B102" s="202"/>
      <c r="C102" s="118" t="s">
        <v>169</v>
      </c>
      <c r="D102" s="119">
        <v>104058333</v>
      </c>
      <c r="E102" s="119">
        <v>239755000</v>
      </c>
      <c r="F102" s="119">
        <v>198755000</v>
      </c>
      <c r="G102" s="119">
        <v>140602000</v>
      </c>
      <c r="H102" s="119">
        <v>152080000</v>
      </c>
      <c r="I102" s="119">
        <v>144840000</v>
      </c>
    </row>
    <row r="103" spans="1:9" ht="14.25">
      <c r="A103" s="201"/>
      <c r="B103" s="202"/>
      <c r="C103" s="118" t="s">
        <v>43</v>
      </c>
      <c r="D103" s="119">
        <v>111456462</v>
      </c>
      <c r="E103" s="119">
        <v>247254000</v>
      </c>
      <c r="F103" s="119">
        <v>205549000</v>
      </c>
      <c r="G103" s="119">
        <v>147592000</v>
      </c>
      <c r="H103" s="119">
        <v>159188000</v>
      </c>
      <c r="I103" s="119">
        <v>152019000</v>
      </c>
    </row>
    <row r="104" spans="1:9" ht="14.25">
      <c r="A104" s="201">
        <v>7063</v>
      </c>
      <c r="B104" s="202" t="s">
        <v>477</v>
      </c>
      <c r="C104" s="118" t="s">
        <v>201</v>
      </c>
      <c r="D104" s="119">
        <v>11639765</v>
      </c>
      <c r="E104" s="119">
        <v>12377000</v>
      </c>
      <c r="F104" s="119">
        <v>12013000</v>
      </c>
      <c r="G104" s="119">
        <v>17716000</v>
      </c>
      <c r="H104" s="119">
        <v>18514000</v>
      </c>
      <c r="I104" s="119">
        <v>18599000</v>
      </c>
    </row>
    <row r="105" spans="1:9" ht="14.25">
      <c r="A105" s="201"/>
      <c r="B105" s="202"/>
      <c r="C105" s="118" t="s">
        <v>169</v>
      </c>
      <c r="D105" s="119">
        <v>24170073</v>
      </c>
      <c r="E105" s="119">
        <v>21464622</v>
      </c>
      <c r="F105" s="119">
        <v>18778000</v>
      </c>
      <c r="G105" s="119">
        <v>14577000</v>
      </c>
      <c r="H105" s="119">
        <v>17100000</v>
      </c>
      <c r="I105" s="119">
        <v>17200000</v>
      </c>
    </row>
    <row r="106" spans="1:9" ht="14.25">
      <c r="A106" s="201"/>
      <c r="B106" s="202"/>
      <c r="C106" s="118" t="s">
        <v>43</v>
      </c>
      <c r="D106" s="119">
        <v>35809838</v>
      </c>
      <c r="E106" s="119">
        <v>33841622</v>
      </c>
      <c r="F106" s="119">
        <v>30791000</v>
      </c>
      <c r="G106" s="119">
        <v>32293000</v>
      </c>
      <c r="H106" s="119">
        <v>35614000</v>
      </c>
      <c r="I106" s="119">
        <v>35799000</v>
      </c>
    </row>
    <row r="107" spans="1:9" ht="14.25">
      <c r="A107" s="201">
        <v>7066</v>
      </c>
      <c r="B107" s="202" t="s">
        <v>478</v>
      </c>
      <c r="C107" s="118" t="s">
        <v>201</v>
      </c>
      <c r="D107" s="119">
        <v>1350000</v>
      </c>
      <c r="E107" s="119">
        <v>1450000</v>
      </c>
      <c r="F107" s="119">
        <v>1450000</v>
      </c>
      <c r="G107" s="119">
        <v>1350000</v>
      </c>
      <c r="H107" s="119">
        <v>1350000</v>
      </c>
      <c r="I107" s="119">
        <v>1350000</v>
      </c>
    </row>
    <row r="108" spans="1:9" ht="14.25">
      <c r="A108" s="201"/>
      <c r="B108" s="202"/>
      <c r="C108" s="118" t="s">
        <v>169</v>
      </c>
      <c r="D108" s="119">
        <v>450000</v>
      </c>
      <c r="E108" s="119">
        <v>500000</v>
      </c>
      <c r="F108" s="119">
        <v>375000</v>
      </c>
      <c r="G108" s="119">
        <v>630000</v>
      </c>
      <c r="H108" s="120">
        <v>0</v>
      </c>
      <c r="I108" s="121">
        <v>0</v>
      </c>
    </row>
    <row r="109" spans="1:9" ht="14.25">
      <c r="A109" s="201"/>
      <c r="B109" s="202"/>
      <c r="C109" s="118" t="s">
        <v>43</v>
      </c>
      <c r="D109" s="119">
        <v>1800000</v>
      </c>
      <c r="E109" s="119">
        <v>1950000</v>
      </c>
      <c r="F109" s="119">
        <v>1825000</v>
      </c>
      <c r="G109" s="119">
        <v>1980000</v>
      </c>
      <c r="H109" s="119">
        <v>1350000</v>
      </c>
      <c r="I109" s="119">
        <v>1350000</v>
      </c>
    </row>
    <row r="110" spans="1:9" ht="14.25">
      <c r="A110" s="203" t="s">
        <v>448</v>
      </c>
      <c r="B110" s="203"/>
      <c r="C110" s="203"/>
      <c r="D110" s="119">
        <v>20387894</v>
      </c>
      <c r="E110" s="119">
        <v>21326000</v>
      </c>
      <c r="F110" s="119">
        <v>20257000</v>
      </c>
      <c r="G110" s="119">
        <v>26056000</v>
      </c>
      <c r="H110" s="119">
        <v>26972000</v>
      </c>
      <c r="I110" s="119">
        <v>27128000</v>
      </c>
    </row>
    <row r="111" spans="1:9" ht="14.25">
      <c r="A111" s="203" t="s">
        <v>449</v>
      </c>
      <c r="B111" s="203"/>
      <c r="C111" s="203"/>
      <c r="D111" s="119">
        <v>137553642</v>
      </c>
      <c r="E111" s="119">
        <v>281719622</v>
      </c>
      <c r="F111" s="119">
        <v>227908000</v>
      </c>
      <c r="G111" s="119">
        <v>164809000</v>
      </c>
      <c r="H111" s="119">
        <v>189180000</v>
      </c>
      <c r="I111" s="119">
        <v>202040000</v>
      </c>
    </row>
    <row r="112" spans="1:9" ht="14.25">
      <c r="A112" s="203" t="s">
        <v>450</v>
      </c>
      <c r="B112" s="203"/>
      <c r="C112" s="203"/>
      <c r="D112" s="119">
        <v>157941536</v>
      </c>
      <c r="E112" s="119">
        <v>303045622</v>
      </c>
      <c r="F112" s="119">
        <v>248165000</v>
      </c>
      <c r="G112" s="119">
        <v>190865000</v>
      </c>
      <c r="H112" s="119">
        <v>216152000</v>
      </c>
      <c r="I112" s="119">
        <v>229168000</v>
      </c>
    </row>
    <row r="113" spans="1:9" ht="15">
      <c r="A113" s="117">
        <v>707</v>
      </c>
      <c r="B113" s="204" t="s">
        <v>479</v>
      </c>
      <c r="C113" s="204"/>
      <c r="D113" s="204"/>
      <c r="E113" s="204"/>
      <c r="F113" s="204"/>
      <c r="G113" s="204"/>
      <c r="H113" s="204"/>
      <c r="I113" s="204"/>
    </row>
    <row r="114" spans="1:9" ht="14.25">
      <c r="A114" s="201">
        <v>7071</v>
      </c>
      <c r="B114" s="202" t="s">
        <v>480</v>
      </c>
      <c r="C114" s="118" t="s">
        <v>201</v>
      </c>
      <c r="D114" s="119">
        <v>68800972</v>
      </c>
      <c r="E114" s="119">
        <v>97650000</v>
      </c>
      <c r="F114" s="119">
        <v>97650000</v>
      </c>
      <c r="G114" s="119">
        <v>93800000</v>
      </c>
      <c r="H114" s="119">
        <v>107800000</v>
      </c>
      <c r="I114" s="119">
        <v>107800000</v>
      </c>
    </row>
    <row r="115" spans="1:9" ht="14.25">
      <c r="A115" s="201"/>
      <c r="B115" s="202"/>
      <c r="C115" s="118" t="s">
        <v>169</v>
      </c>
      <c r="D115" s="120">
        <v>0</v>
      </c>
      <c r="E115" s="120">
        <v>0</v>
      </c>
      <c r="F115" s="121">
        <v>0</v>
      </c>
      <c r="G115" s="120">
        <v>0</v>
      </c>
      <c r="H115" s="120">
        <v>0</v>
      </c>
      <c r="I115" s="121">
        <v>0</v>
      </c>
    </row>
    <row r="116" spans="1:9" ht="14.25">
      <c r="A116" s="201"/>
      <c r="B116" s="202"/>
      <c r="C116" s="118" t="s">
        <v>43</v>
      </c>
      <c r="D116" s="119">
        <v>68800972</v>
      </c>
      <c r="E116" s="119">
        <v>97650000</v>
      </c>
      <c r="F116" s="119">
        <v>97650000</v>
      </c>
      <c r="G116" s="119">
        <v>93800000</v>
      </c>
      <c r="H116" s="119">
        <v>107800000</v>
      </c>
      <c r="I116" s="119">
        <v>107800000</v>
      </c>
    </row>
    <row r="117" spans="1:9" ht="14.25">
      <c r="A117" s="201">
        <v>7072</v>
      </c>
      <c r="B117" s="202" t="s">
        <v>481</v>
      </c>
      <c r="C117" s="118" t="s">
        <v>201</v>
      </c>
      <c r="D117" s="120">
        <v>0</v>
      </c>
      <c r="E117" s="120">
        <v>0</v>
      </c>
      <c r="F117" s="121">
        <v>0</v>
      </c>
      <c r="G117" s="125">
        <v>0</v>
      </c>
      <c r="H117" s="120">
        <v>0</v>
      </c>
      <c r="I117" s="121">
        <v>0</v>
      </c>
    </row>
    <row r="118" spans="1:9" ht="14.25">
      <c r="A118" s="201"/>
      <c r="B118" s="202"/>
      <c r="C118" s="118" t="s">
        <v>169</v>
      </c>
      <c r="D118" s="119">
        <v>12709533</v>
      </c>
      <c r="E118" s="119">
        <v>9259570</v>
      </c>
      <c r="F118" s="119">
        <v>9236000</v>
      </c>
      <c r="G118" s="119">
        <v>10241500</v>
      </c>
      <c r="H118" s="119">
        <v>15540000</v>
      </c>
      <c r="I118" s="119">
        <v>17015000</v>
      </c>
    </row>
    <row r="119" spans="1:9" ht="14.25">
      <c r="A119" s="201"/>
      <c r="B119" s="202"/>
      <c r="C119" s="118" t="s">
        <v>43</v>
      </c>
      <c r="D119" s="119">
        <v>12709533</v>
      </c>
      <c r="E119" s="119">
        <v>9259570</v>
      </c>
      <c r="F119" s="119">
        <v>9236000</v>
      </c>
      <c r="G119" s="119">
        <v>10241500</v>
      </c>
      <c r="H119" s="119">
        <v>15540000</v>
      </c>
      <c r="I119" s="119">
        <v>17015000</v>
      </c>
    </row>
    <row r="120" spans="1:9" ht="14.25">
      <c r="A120" s="201">
        <v>7073</v>
      </c>
      <c r="B120" s="202" t="s">
        <v>482</v>
      </c>
      <c r="C120" s="118" t="s">
        <v>201</v>
      </c>
      <c r="D120" s="119">
        <v>437116631</v>
      </c>
      <c r="E120" s="119">
        <v>476871000</v>
      </c>
      <c r="F120" s="119">
        <v>475636000</v>
      </c>
      <c r="G120" s="119">
        <v>493197000</v>
      </c>
      <c r="H120" s="119">
        <v>509322000</v>
      </c>
      <c r="I120" s="119">
        <v>516199000</v>
      </c>
    </row>
    <row r="121" spans="1:9" ht="14.25">
      <c r="A121" s="201"/>
      <c r="B121" s="202"/>
      <c r="C121" s="118" t="s">
        <v>169</v>
      </c>
      <c r="D121" s="119">
        <v>68088099</v>
      </c>
      <c r="E121" s="119">
        <v>72766802</v>
      </c>
      <c r="F121" s="119">
        <v>71199000</v>
      </c>
      <c r="G121" s="119">
        <v>87357000</v>
      </c>
      <c r="H121" s="119">
        <v>134600000</v>
      </c>
      <c r="I121" s="119">
        <v>148012000</v>
      </c>
    </row>
    <row r="122" spans="1:9" ht="14.25">
      <c r="A122" s="201"/>
      <c r="B122" s="202"/>
      <c r="C122" s="118" t="s">
        <v>43</v>
      </c>
      <c r="D122" s="119">
        <v>505204730</v>
      </c>
      <c r="E122" s="119">
        <v>549637802</v>
      </c>
      <c r="F122" s="119">
        <v>546835000</v>
      </c>
      <c r="G122" s="119">
        <v>580554000</v>
      </c>
      <c r="H122" s="119">
        <v>643922000</v>
      </c>
      <c r="I122" s="119">
        <v>664211000</v>
      </c>
    </row>
    <row r="123" spans="1:9" ht="14.25">
      <c r="A123" s="201">
        <v>7074</v>
      </c>
      <c r="B123" s="202" t="s">
        <v>483</v>
      </c>
      <c r="C123" s="118" t="s">
        <v>201</v>
      </c>
      <c r="D123" s="119">
        <v>106882012</v>
      </c>
      <c r="E123" s="119">
        <v>118992000</v>
      </c>
      <c r="F123" s="119">
        <v>118676000</v>
      </c>
      <c r="G123" s="119">
        <v>122743000</v>
      </c>
      <c r="H123" s="119">
        <v>125527000</v>
      </c>
      <c r="I123" s="119">
        <v>127641000</v>
      </c>
    </row>
    <row r="124" spans="1:9" ht="14.25">
      <c r="A124" s="201"/>
      <c r="B124" s="202"/>
      <c r="C124" s="118" t="s">
        <v>169</v>
      </c>
      <c r="D124" s="119">
        <v>1296919</v>
      </c>
      <c r="E124" s="119">
        <v>1027409</v>
      </c>
      <c r="F124" s="119">
        <v>956000</v>
      </c>
      <c r="G124" s="126">
        <v>1069500</v>
      </c>
      <c r="H124" s="119">
        <v>1180000</v>
      </c>
      <c r="I124" s="119">
        <v>1190000</v>
      </c>
    </row>
    <row r="125" spans="1:9" ht="14.25">
      <c r="A125" s="201"/>
      <c r="B125" s="202"/>
      <c r="C125" s="118" t="s">
        <v>43</v>
      </c>
      <c r="D125" s="119">
        <v>108178931</v>
      </c>
      <c r="E125" s="119">
        <v>120019409</v>
      </c>
      <c r="F125" s="119">
        <v>119632000</v>
      </c>
      <c r="G125" s="119">
        <v>123812500</v>
      </c>
      <c r="H125" s="119">
        <v>126707000</v>
      </c>
      <c r="I125" s="119">
        <v>128831000</v>
      </c>
    </row>
    <row r="126" spans="1:9" ht="14.25">
      <c r="A126" s="201">
        <v>7075</v>
      </c>
      <c r="B126" s="202" t="s">
        <v>484</v>
      </c>
      <c r="C126" s="118" t="s">
        <v>201</v>
      </c>
      <c r="D126" s="119">
        <v>3151863</v>
      </c>
      <c r="E126" s="119">
        <v>3591000</v>
      </c>
      <c r="F126" s="119">
        <v>3534000</v>
      </c>
      <c r="G126" s="119">
        <v>3603000</v>
      </c>
      <c r="H126" s="119">
        <v>3645000</v>
      </c>
      <c r="I126" s="119">
        <v>3660000</v>
      </c>
    </row>
    <row r="127" spans="1:9" ht="14.25">
      <c r="A127" s="201"/>
      <c r="B127" s="202"/>
      <c r="C127" s="118" t="s">
        <v>169</v>
      </c>
      <c r="D127" s="119">
        <v>37055</v>
      </c>
      <c r="E127" s="119">
        <v>75000</v>
      </c>
      <c r="F127" s="119">
        <v>60000</v>
      </c>
      <c r="G127" s="125">
        <v>0</v>
      </c>
      <c r="H127" s="120">
        <v>0</v>
      </c>
      <c r="I127" s="121">
        <v>0</v>
      </c>
    </row>
    <row r="128" spans="1:9" ht="14.25">
      <c r="A128" s="201"/>
      <c r="B128" s="202"/>
      <c r="C128" s="118" t="s">
        <v>43</v>
      </c>
      <c r="D128" s="119">
        <v>3188918</v>
      </c>
      <c r="E128" s="119">
        <v>3666000</v>
      </c>
      <c r="F128" s="119">
        <v>3594000</v>
      </c>
      <c r="G128" s="119">
        <v>3603000</v>
      </c>
      <c r="H128" s="119">
        <v>3645000</v>
      </c>
      <c r="I128" s="119">
        <v>3660000</v>
      </c>
    </row>
    <row r="129" spans="1:9" ht="14.25">
      <c r="A129" s="201">
        <v>7076</v>
      </c>
      <c r="B129" s="202" t="s">
        <v>485</v>
      </c>
      <c r="C129" s="118" t="s">
        <v>201</v>
      </c>
      <c r="D129" s="119">
        <v>307256595</v>
      </c>
      <c r="E129" s="119">
        <v>223319000</v>
      </c>
      <c r="F129" s="119">
        <v>222999000</v>
      </c>
      <c r="G129" s="119">
        <v>162224000</v>
      </c>
      <c r="H129" s="119">
        <v>162444000</v>
      </c>
      <c r="I129" s="119">
        <v>162599000</v>
      </c>
    </row>
    <row r="130" spans="1:9" ht="14.25">
      <c r="A130" s="201"/>
      <c r="B130" s="202"/>
      <c r="C130" s="118" t="s">
        <v>169</v>
      </c>
      <c r="D130" s="119">
        <v>525922</v>
      </c>
      <c r="E130" s="119">
        <v>597000</v>
      </c>
      <c r="F130" s="119">
        <v>597000</v>
      </c>
      <c r="G130" s="119">
        <v>2390000</v>
      </c>
      <c r="H130" s="119">
        <v>2520000</v>
      </c>
      <c r="I130" s="119">
        <v>3470000</v>
      </c>
    </row>
    <row r="131" spans="1:9" ht="14.25">
      <c r="A131" s="201"/>
      <c r="B131" s="202"/>
      <c r="C131" s="118" t="s">
        <v>43</v>
      </c>
      <c r="D131" s="119">
        <v>307782517</v>
      </c>
      <c r="E131" s="119">
        <v>223916000</v>
      </c>
      <c r="F131" s="119">
        <v>223596000</v>
      </c>
      <c r="G131" s="119">
        <v>164614000</v>
      </c>
      <c r="H131" s="119">
        <v>164964000</v>
      </c>
      <c r="I131" s="119">
        <v>166069000</v>
      </c>
    </row>
    <row r="132" spans="1:9" ht="14.25">
      <c r="A132" s="203" t="s">
        <v>448</v>
      </c>
      <c r="B132" s="203"/>
      <c r="C132" s="203"/>
      <c r="D132" s="119">
        <v>923208073</v>
      </c>
      <c r="E132" s="119">
        <v>920423000</v>
      </c>
      <c r="F132" s="119">
        <v>918495000</v>
      </c>
      <c r="G132" s="119">
        <v>875567000</v>
      </c>
      <c r="H132" s="119">
        <v>908738000</v>
      </c>
      <c r="I132" s="119">
        <v>917899000</v>
      </c>
    </row>
    <row r="133" spans="1:9" ht="14.25">
      <c r="A133" s="203" t="s">
        <v>449</v>
      </c>
      <c r="B133" s="203"/>
      <c r="C133" s="203"/>
      <c r="D133" s="119">
        <v>82657528</v>
      </c>
      <c r="E133" s="119">
        <v>83725781</v>
      </c>
      <c r="F133" s="119">
        <v>82048000</v>
      </c>
      <c r="G133" s="119">
        <v>101058000</v>
      </c>
      <c r="H133" s="119">
        <v>153840000</v>
      </c>
      <c r="I133" s="119">
        <v>169687000</v>
      </c>
    </row>
    <row r="134" spans="1:9" ht="14.25">
      <c r="A134" s="203" t="s">
        <v>450</v>
      </c>
      <c r="B134" s="203"/>
      <c r="C134" s="203"/>
      <c r="D134" s="119">
        <v>1005865601</v>
      </c>
      <c r="E134" s="119">
        <v>1004148781</v>
      </c>
      <c r="F134" s="119">
        <v>1000543000</v>
      </c>
      <c r="G134" s="119">
        <v>976625000</v>
      </c>
      <c r="H134" s="119">
        <v>1062578000</v>
      </c>
      <c r="I134" s="119">
        <v>1087586000</v>
      </c>
    </row>
    <row r="135" spans="1:9" ht="15">
      <c r="A135" s="117">
        <v>708</v>
      </c>
      <c r="B135" s="204" t="s">
        <v>486</v>
      </c>
      <c r="C135" s="204"/>
      <c r="D135" s="204"/>
      <c r="E135" s="204"/>
      <c r="F135" s="204"/>
      <c r="G135" s="204"/>
      <c r="H135" s="204"/>
      <c r="I135" s="204"/>
    </row>
    <row r="136" spans="1:9" ht="14.25">
      <c r="A136" s="201">
        <v>7081</v>
      </c>
      <c r="B136" s="202" t="s">
        <v>487</v>
      </c>
      <c r="C136" s="118" t="s">
        <v>201</v>
      </c>
      <c r="D136" s="119">
        <v>14357705</v>
      </c>
      <c r="E136" s="119">
        <v>15536000</v>
      </c>
      <c r="F136" s="119">
        <v>14503000</v>
      </c>
      <c r="G136" s="119">
        <v>15430000</v>
      </c>
      <c r="H136" s="119">
        <v>16135000</v>
      </c>
      <c r="I136" s="119">
        <v>16400000</v>
      </c>
    </row>
    <row r="137" spans="1:9" ht="14.25">
      <c r="A137" s="201"/>
      <c r="B137" s="202"/>
      <c r="C137" s="118" t="s">
        <v>169</v>
      </c>
      <c r="D137" s="119">
        <v>25771529</v>
      </c>
      <c r="E137" s="119">
        <v>18816750</v>
      </c>
      <c r="F137" s="119">
        <v>17662000</v>
      </c>
      <c r="G137" s="119">
        <v>19391000</v>
      </c>
      <c r="H137" s="119">
        <v>21565000</v>
      </c>
      <c r="I137" s="119">
        <v>21330000</v>
      </c>
    </row>
    <row r="138" spans="1:9" ht="14.25">
      <c r="A138" s="201"/>
      <c r="B138" s="202"/>
      <c r="C138" s="118" t="s">
        <v>43</v>
      </c>
      <c r="D138" s="119">
        <v>40129234</v>
      </c>
      <c r="E138" s="119">
        <v>34352750</v>
      </c>
      <c r="F138" s="119">
        <v>32165000</v>
      </c>
      <c r="G138" s="119">
        <v>34821000</v>
      </c>
      <c r="H138" s="119">
        <v>37700000</v>
      </c>
      <c r="I138" s="119">
        <v>37730000</v>
      </c>
    </row>
    <row r="139" spans="1:9" ht="14.25">
      <c r="A139" s="201">
        <v>7082</v>
      </c>
      <c r="B139" s="202" t="s">
        <v>488</v>
      </c>
      <c r="C139" s="118" t="s">
        <v>201</v>
      </c>
      <c r="D139" s="119">
        <v>3663532</v>
      </c>
      <c r="E139" s="119">
        <v>3868500</v>
      </c>
      <c r="F139" s="119">
        <v>3674000</v>
      </c>
      <c r="G139" s="119">
        <v>4283500</v>
      </c>
      <c r="H139" s="119">
        <v>4394500</v>
      </c>
      <c r="I139" s="119">
        <v>4395500</v>
      </c>
    </row>
    <row r="140" spans="1:9" ht="14.25">
      <c r="A140" s="201"/>
      <c r="B140" s="202"/>
      <c r="C140" s="118" t="s">
        <v>169</v>
      </c>
      <c r="D140" s="119">
        <v>3313299</v>
      </c>
      <c r="E140" s="119">
        <v>3269950</v>
      </c>
      <c r="F140" s="119">
        <v>1726000</v>
      </c>
      <c r="G140" s="119">
        <v>3946000</v>
      </c>
      <c r="H140" s="119">
        <v>4815000</v>
      </c>
      <c r="I140" s="119">
        <v>2615000</v>
      </c>
    </row>
    <row r="141" spans="1:9" ht="14.25">
      <c r="A141" s="201"/>
      <c r="B141" s="202"/>
      <c r="C141" s="118" t="s">
        <v>43</v>
      </c>
      <c r="D141" s="119">
        <v>6976831</v>
      </c>
      <c r="E141" s="119">
        <v>7138450</v>
      </c>
      <c r="F141" s="119">
        <v>5400000</v>
      </c>
      <c r="G141" s="119">
        <v>8229500</v>
      </c>
      <c r="H141" s="119">
        <v>9209500</v>
      </c>
      <c r="I141" s="119">
        <v>7010500</v>
      </c>
    </row>
    <row r="142" spans="1:9" ht="14.25">
      <c r="A142" s="201">
        <v>7083</v>
      </c>
      <c r="B142" s="202" t="s">
        <v>489</v>
      </c>
      <c r="C142" s="118" t="s">
        <v>201</v>
      </c>
      <c r="D142" s="119">
        <v>20041255</v>
      </c>
      <c r="E142" s="119">
        <v>19183000</v>
      </c>
      <c r="F142" s="119">
        <v>18049000</v>
      </c>
      <c r="G142" s="119">
        <v>19830000</v>
      </c>
      <c r="H142" s="119">
        <v>20531000</v>
      </c>
      <c r="I142" s="119">
        <v>20692000</v>
      </c>
    </row>
    <row r="143" spans="1:9" ht="14.25">
      <c r="A143" s="201"/>
      <c r="B143" s="202"/>
      <c r="C143" s="118" t="s">
        <v>169</v>
      </c>
      <c r="D143" s="119">
        <v>8455179</v>
      </c>
      <c r="E143" s="119">
        <v>7913750</v>
      </c>
      <c r="F143" s="119">
        <v>7901000</v>
      </c>
      <c r="G143" s="119">
        <v>8982000</v>
      </c>
      <c r="H143" s="119">
        <v>9830000</v>
      </c>
      <c r="I143" s="119">
        <v>9630000</v>
      </c>
    </row>
    <row r="144" spans="1:9" ht="14.25">
      <c r="A144" s="201"/>
      <c r="B144" s="202"/>
      <c r="C144" s="118" t="s">
        <v>43</v>
      </c>
      <c r="D144" s="119">
        <v>28496434</v>
      </c>
      <c r="E144" s="119">
        <v>27096750</v>
      </c>
      <c r="F144" s="119">
        <v>25950000</v>
      </c>
      <c r="G144" s="119">
        <v>28812000</v>
      </c>
      <c r="H144" s="119">
        <v>30361000</v>
      </c>
      <c r="I144" s="119">
        <v>30322000</v>
      </c>
    </row>
    <row r="145" spans="1:9" ht="14.25">
      <c r="A145" s="201">
        <v>7084</v>
      </c>
      <c r="B145" s="202" t="s">
        <v>490</v>
      </c>
      <c r="C145" s="118" t="s">
        <v>201</v>
      </c>
      <c r="D145" s="119">
        <v>94259232</v>
      </c>
      <c r="E145" s="119">
        <v>100839000</v>
      </c>
      <c r="F145" s="119">
        <v>99596000</v>
      </c>
      <c r="G145" s="119">
        <v>102143000</v>
      </c>
      <c r="H145" s="119">
        <v>105213000</v>
      </c>
      <c r="I145" s="119">
        <v>105965000</v>
      </c>
    </row>
    <row r="146" spans="1:9" ht="14.25">
      <c r="A146" s="201"/>
      <c r="B146" s="202"/>
      <c r="C146" s="118" t="s">
        <v>169</v>
      </c>
      <c r="D146" s="119">
        <v>3735567</v>
      </c>
      <c r="E146" s="119">
        <v>2613250</v>
      </c>
      <c r="F146" s="119">
        <v>2613000</v>
      </c>
      <c r="G146" s="119">
        <v>3748000</v>
      </c>
      <c r="H146" s="119">
        <v>5225000</v>
      </c>
      <c r="I146" s="119">
        <v>3495000</v>
      </c>
    </row>
    <row r="147" spans="1:9" ht="14.25">
      <c r="A147" s="201"/>
      <c r="B147" s="202"/>
      <c r="C147" s="118" t="s">
        <v>43</v>
      </c>
      <c r="D147" s="119">
        <v>97994799</v>
      </c>
      <c r="E147" s="119">
        <v>103452250</v>
      </c>
      <c r="F147" s="119">
        <v>102209000</v>
      </c>
      <c r="G147" s="119">
        <v>105891000</v>
      </c>
      <c r="H147" s="119">
        <v>110438000</v>
      </c>
      <c r="I147" s="119">
        <v>109460000</v>
      </c>
    </row>
    <row r="148" spans="1:9" ht="14.25">
      <c r="A148" s="201">
        <v>7086</v>
      </c>
      <c r="B148" s="202" t="s">
        <v>491</v>
      </c>
      <c r="C148" s="118" t="s">
        <v>201</v>
      </c>
      <c r="D148" s="119">
        <v>3629538</v>
      </c>
      <c r="E148" s="119">
        <v>3654500</v>
      </c>
      <c r="F148" s="119">
        <v>3627000</v>
      </c>
      <c r="G148" s="119">
        <v>3736500</v>
      </c>
      <c r="H148" s="119">
        <v>3781500</v>
      </c>
      <c r="I148" s="119">
        <v>3816500</v>
      </c>
    </row>
    <row r="149" spans="1:9" ht="14.25">
      <c r="A149" s="201"/>
      <c r="B149" s="202"/>
      <c r="C149" s="118" t="s">
        <v>169</v>
      </c>
      <c r="D149" s="119">
        <v>13315380</v>
      </c>
      <c r="E149" s="119">
        <v>13558500</v>
      </c>
      <c r="F149" s="119">
        <v>12226000</v>
      </c>
      <c r="G149" s="119">
        <v>12510000</v>
      </c>
      <c r="H149" s="119">
        <v>15917000</v>
      </c>
      <c r="I149" s="119">
        <v>15791000</v>
      </c>
    </row>
    <row r="150" spans="1:9" ht="14.25">
      <c r="A150" s="201"/>
      <c r="B150" s="202"/>
      <c r="C150" s="118" t="s">
        <v>43</v>
      </c>
      <c r="D150" s="119">
        <v>16944918</v>
      </c>
      <c r="E150" s="119">
        <v>17213000</v>
      </c>
      <c r="F150" s="119">
        <v>15853000</v>
      </c>
      <c r="G150" s="119">
        <v>16246500</v>
      </c>
      <c r="H150" s="119">
        <v>19698500</v>
      </c>
      <c r="I150" s="119">
        <v>19607500</v>
      </c>
    </row>
    <row r="151" spans="1:9" ht="14.25">
      <c r="A151" s="203" t="s">
        <v>448</v>
      </c>
      <c r="B151" s="203"/>
      <c r="C151" s="203"/>
      <c r="D151" s="119">
        <v>135951262</v>
      </c>
      <c r="E151" s="119">
        <v>143081000</v>
      </c>
      <c r="F151" s="119">
        <v>139449000</v>
      </c>
      <c r="G151" s="119">
        <v>145423000</v>
      </c>
      <c r="H151" s="119">
        <v>150055000</v>
      </c>
      <c r="I151" s="119">
        <v>151269000</v>
      </c>
    </row>
    <row r="152" spans="1:9" ht="14.25">
      <c r="A152" s="203" t="s">
        <v>449</v>
      </c>
      <c r="B152" s="203"/>
      <c r="C152" s="203"/>
      <c r="D152" s="119">
        <v>54590954</v>
      </c>
      <c r="E152" s="119">
        <v>46172200</v>
      </c>
      <c r="F152" s="119">
        <v>42128000</v>
      </c>
      <c r="G152" s="119">
        <v>48577000</v>
      </c>
      <c r="H152" s="119">
        <v>57352000</v>
      </c>
      <c r="I152" s="119">
        <v>52861000</v>
      </c>
    </row>
    <row r="153" spans="1:9" ht="14.25">
      <c r="A153" s="203" t="s">
        <v>450</v>
      </c>
      <c r="B153" s="203"/>
      <c r="C153" s="203"/>
      <c r="D153" s="119">
        <v>190542216</v>
      </c>
      <c r="E153" s="119">
        <v>189253200</v>
      </c>
      <c r="F153" s="119">
        <v>181577000</v>
      </c>
      <c r="G153" s="119">
        <v>194000000</v>
      </c>
      <c r="H153" s="119">
        <v>207407000</v>
      </c>
      <c r="I153" s="119">
        <v>204130000</v>
      </c>
    </row>
    <row r="154" spans="1:9" ht="15">
      <c r="A154" s="117">
        <v>709</v>
      </c>
      <c r="B154" s="204" t="s">
        <v>492</v>
      </c>
      <c r="C154" s="204"/>
      <c r="D154" s="204"/>
      <c r="E154" s="204"/>
      <c r="F154" s="204"/>
      <c r="G154" s="204"/>
      <c r="H154" s="204"/>
      <c r="I154" s="204"/>
    </row>
    <row r="155" spans="1:9" ht="14.25">
      <c r="A155" s="201">
        <v>7091</v>
      </c>
      <c r="B155" s="202" t="s">
        <v>493</v>
      </c>
      <c r="C155" s="118" t="s">
        <v>201</v>
      </c>
      <c r="D155" s="119">
        <v>667751059</v>
      </c>
      <c r="E155" s="119">
        <v>716755000</v>
      </c>
      <c r="F155" s="119">
        <v>708362000</v>
      </c>
      <c r="G155" s="119">
        <v>786503000</v>
      </c>
      <c r="H155" s="119">
        <v>800945000</v>
      </c>
      <c r="I155" s="119">
        <v>811392000</v>
      </c>
    </row>
    <row r="156" spans="1:9" ht="14.25">
      <c r="A156" s="201"/>
      <c r="B156" s="202"/>
      <c r="C156" s="118" t="s">
        <v>169</v>
      </c>
      <c r="D156" s="119">
        <v>9687925</v>
      </c>
      <c r="E156" s="119">
        <v>12475000</v>
      </c>
      <c r="F156" s="119">
        <v>12475000</v>
      </c>
      <c r="G156" s="119">
        <v>14455000</v>
      </c>
      <c r="H156" s="119">
        <v>15480000</v>
      </c>
      <c r="I156" s="119">
        <v>12380000</v>
      </c>
    </row>
    <row r="157" spans="1:9" ht="14.25">
      <c r="A157" s="201"/>
      <c r="B157" s="202"/>
      <c r="C157" s="118" t="s">
        <v>43</v>
      </c>
      <c r="D157" s="119">
        <v>677438984</v>
      </c>
      <c r="E157" s="119">
        <v>729230000</v>
      </c>
      <c r="F157" s="119">
        <v>720837000</v>
      </c>
      <c r="G157" s="119">
        <v>800958000</v>
      </c>
      <c r="H157" s="119">
        <v>816425000</v>
      </c>
      <c r="I157" s="119">
        <v>823772000</v>
      </c>
    </row>
    <row r="158" spans="1:9" ht="14.25">
      <c r="A158" s="201">
        <v>7092</v>
      </c>
      <c r="B158" s="202" t="s">
        <v>494</v>
      </c>
      <c r="C158" s="118" t="s">
        <v>201</v>
      </c>
      <c r="D158" s="119">
        <v>138655729</v>
      </c>
      <c r="E158" s="119">
        <v>158052000</v>
      </c>
      <c r="F158" s="119">
        <v>151651000</v>
      </c>
      <c r="G158" s="119">
        <v>132619000</v>
      </c>
      <c r="H158" s="119">
        <v>137573000</v>
      </c>
      <c r="I158" s="119">
        <v>139204000</v>
      </c>
    </row>
    <row r="159" spans="1:9" ht="14.25">
      <c r="A159" s="201"/>
      <c r="B159" s="202"/>
      <c r="C159" s="118" t="s">
        <v>169</v>
      </c>
      <c r="D159" s="119">
        <v>23960849</v>
      </c>
      <c r="E159" s="119">
        <v>20661500</v>
      </c>
      <c r="F159" s="119">
        <v>20661500</v>
      </c>
      <c r="G159" s="119">
        <v>42998000</v>
      </c>
      <c r="H159" s="119">
        <v>49077000</v>
      </c>
      <c r="I159" s="119">
        <v>47210000</v>
      </c>
    </row>
    <row r="160" spans="1:9" ht="14.25">
      <c r="A160" s="201"/>
      <c r="B160" s="202"/>
      <c r="C160" s="118" t="s">
        <v>43</v>
      </c>
      <c r="D160" s="119">
        <v>162616578</v>
      </c>
      <c r="E160" s="119">
        <v>178713500</v>
      </c>
      <c r="F160" s="119">
        <v>172312500</v>
      </c>
      <c r="G160" s="119">
        <v>175617000</v>
      </c>
      <c r="H160" s="119">
        <v>186650000</v>
      </c>
      <c r="I160" s="119">
        <v>186414000</v>
      </c>
    </row>
    <row r="161" spans="1:9" ht="14.25">
      <c r="A161" s="201">
        <v>7094</v>
      </c>
      <c r="B161" s="202" t="s">
        <v>495</v>
      </c>
      <c r="C161" s="118" t="s">
        <v>201</v>
      </c>
      <c r="D161" s="119">
        <v>73405406</v>
      </c>
      <c r="E161" s="119">
        <v>89924000</v>
      </c>
      <c r="F161" s="119">
        <v>89076000</v>
      </c>
      <c r="G161" s="119">
        <v>79376000</v>
      </c>
      <c r="H161" s="119">
        <v>79481000</v>
      </c>
      <c r="I161" s="119">
        <v>79528000</v>
      </c>
    </row>
    <row r="162" spans="1:9" ht="14.25">
      <c r="A162" s="201"/>
      <c r="B162" s="202"/>
      <c r="C162" s="118" t="s">
        <v>169</v>
      </c>
      <c r="D162" s="119">
        <v>20758463</v>
      </c>
      <c r="E162" s="119">
        <v>25308000</v>
      </c>
      <c r="F162" s="119">
        <v>19258000</v>
      </c>
      <c r="G162" s="119">
        <v>22336000</v>
      </c>
      <c r="H162" s="119">
        <v>22235000</v>
      </c>
      <c r="I162" s="119">
        <v>16120000</v>
      </c>
    </row>
    <row r="163" spans="1:9" ht="14.25">
      <c r="A163" s="201"/>
      <c r="B163" s="202"/>
      <c r="C163" s="118" t="s">
        <v>43</v>
      </c>
      <c r="D163" s="119">
        <v>94163869</v>
      </c>
      <c r="E163" s="119">
        <v>115232000</v>
      </c>
      <c r="F163" s="119">
        <v>108334000</v>
      </c>
      <c r="G163" s="119">
        <v>101712000</v>
      </c>
      <c r="H163" s="119">
        <v>101716000</v>
      </c>
      <c r="I163" s="119">
        <v>95648000</v>
      </c>
    </row>
    <row r="164" spans="1:9" ht="14.25">
      <c r="A164" s="201">
        <v>7095</v>
      </c>
      <c r="B164" s="202" t="s">
        <v>496</v>
      </c>
      <c r="C164" s="118" t="s">
        <v>201</v>
      </c>
      <c r="D164" s="119">
        <v>14335538</v>
      </c>
      <c r="E164" s="119">
        <v>16727000</v>
      </c>
      <c r="F164" s="119">
        <v>15138000</v>
      </c>
      <c r="G164" s="119">
        <v>16897000</v>
      </c>
      <c r="H164" s="119">
        <v>17309000</v>
      </c>
      <c r="I164" s="119">
        <v>17500000</v>
      </c>
    </row>
    <row r="165" spans="1:9" ht="14.25">
      <c r="A165" s="201"/>
      <c r="B165" s="202"/>
      <c r="C165" s="118" t="s">
        <v>169</v>
      </c>
      <c r="D165" s="119">
        <v>19480648</v>
      </c>
      <c r="E165" s="119">
        <v>23581250</v>
      </c>
      <c r="F165" s="119">
        <v>16766000</v>
      </c>
      <c r="G165" s="119">
        <v>12033000</v>
      </c>
      <c r="H165" s="119">
        <v>15382000</v>
      </c>
      <c r="I165" s="119">
        <v>17033000</v>
      </c>
    </row>
    <row r="166" spans="1:9" ht="14.25">
      <c r="A166" s="201"/>
      <c r="B166" s="202"/>
      <c r="C166" s="118" t="s">
        <v>43</v>
      </c>
      <c r="D166" s="119">
        <v>33816186</v>
      </c>
      <c r="E166" s="119">
        <v>40308250</v>
      </c>
      <c r="F166" s="119">
        <v>31904000</v>
      </c>
      <c r="G166" s="119">
        <v>28930000</v>
      </c>
      <c r="H166" s="119">
        <v>32691000</v>
      </c>
      <c r="I166" s="119">
        <v>34533000</v>
      </c>
    </row>
    <row r="167" spans="1:9" ht="14.25">
      <c r="A167" s="201">
        <v>7096</v>
      </c>
      <c r="B167" s="202" t="s">
        <v>497</v>
      </c>
      <c r="C167" s="118" t="s">
        <v>201</v>
      </c>
      <c r="D167" s="119">
        <v>17398647</v>
      </c>
      <c r="E167" s="119">
        <v>19788000</v>
      </c>
      <c r="F167" s="119">
        <v>19735000</v>
      </c>
      <c r="G167" s="119">
        <v>18837000</v>
      </c>
      <c r="H167" s="119">
        <v>21213000</v>
      </c>
      <c r="I167" s="119">
        <v>22213000</v>
      </c>
    </row>
    <row r="168" spans="1:9" ht="14.25">
      <c r="A168" s="201"/>
      <c r="B168" s="202"/>
      <c r="C168" s="118" t="s">
        <v>169</v>
      </c>
      <c r="D168" s="119">
        <v>40697700</v>
      </c>
      <c r="E168" s="119">
        <v>42328500</v>
      </c>
      <c r="F168" s="119">
        <v>42328500</v>
      </c>
      <c r="G168" s="119">
        <v>35338000</v>
      </c>
      <c r="H168" s="119">
        <v>40657000</v>
      </c>
      <c r="I168" s="119">
        <v>48245000</v>
      </c>
    </row>
    <row r="169" spans="1:9" ht="14.25">
      <c r="A169" s="201"/>
      <c r="B169" s="202"/>
      <c r="C169" s="118" t="s">
        <v>43</v>
      </c>
      <c r="D169" s="119">
        <v>58096347</v>
      </c>
      <c r="E169" s="119">
        <v>62116500</v>
      </c>
      <c r="F169" s="119">
        <v>62063500</v>
      </c>
      <c r="G169" s="119">
        <v>54175000</v>
      </c>
      <c r="H169" s="119">
        <v>61870000</v>
      </c>
      <c r="I169" s="119">
        <v>70458000</v>
      </c>
    </row>
    <row r="170" spans="1:9" ht="14.25">
      <c r="A170" s="201">
        <v>7098</v>
      </c>
      <c r="B170" s="202" t="s">
        <v>498</v>
      </c>
      <c r="C170" s="118" t="s">
        <v>201</v>
      </c>
      <c r="D170" s="119">
        <v>53271533</v>
      </c>
      <c r="E170" s="119">
        <v>58207000</v>
      </c>
      <c r="F170" s="119">
        <v>51423000</v>
      </c>
      <c r="G170" s="119">
        <v>33212000</v>
      </c>
      <c r="H170" s="119">
        <v>33623000</v>
      </c>
      <c r="I170" s="119">
        <v>33736000</v>
      </c>
    </row>
    <row r="171" spans="1:9" ht="14.25">
      <c r="A171" s="201"/>
      <c r="B171" s="202"/>
      <c r="C171" s="118" t="s">
        <v>169</v>
      </c>
      <c r="D171" s="119">
        <v>6029089</v>
      </c>
      <c r="E171" s="119">
        <v>7090000</v>
      </c>
      <c r="F171" s="119">
        <v>6617000</v>
      </c>
      <c r="G171" s="119">
        <v>9871000</v>
      </c>
      <c r="H171" s="119">
        <v>8800000</v>
      </c>
      <c r="I171" s="119">
        <v>9050000</v>
      </c>
    </row>
    <row r="172" spans="1:9" ht="14.25">
      <c r="A172" s="201"/>
      <c r="B172" s="202"/>
      <c r="C172" s="118" t="s">
        <v>43</v>
      </c>
      <c r="D172" s="119">
        <v>59300622</v>
      </c>
      <c r="E172" s="119">
        <v>65297000</v>
      </c>
      <c r="F172" s="119">
        <v>58040000</v>
      </c>
      <c r="G172" s="119">
        <v>43083000</v>
      </c>
      <c r="H172" s="119">
        <v>42423000</v>
      </c>
      <c r="I172" s="119">
        <v>42786000</v>
      </c>
    </row>
    <row r="173" spans="1:9" ht="14.25">
      <c r="A173" s="203" t="s">
        <v>448</v>
      </c>
      <c r="B173" s="203"/>
      <c r="C173" s="203"/>
      <c r="D173" s="119">
        <v>964817912</v>
      </c>
      <c r="E173" s="119">
        <v>1059453000</v>
      </c>
      <c r="F173" s="119">
        <v>1035385000</v>
      </c>
      <c r="G173" s="119">
        <v>1067444000</v>
      </c>
      <c r="H173" s="119">
        <v>1090144000</v>
      </c>
      <c r="I173" s="119">
        <v>1103573000</v>
      </c>
    </row>
    <row r="174" spans="1:9" ht="14.25">
      <c r="A174" s="203" t="s">
        <v>449</v>
      </c>
      <c r="B174" s="203"/>
      <c r="C174" s="203"/>
      <c r="D174" s="119">
        <v>120614674</v>
      </c>
      <c r="E174" s="119">
        <v>131444250</v>
      </c>
      <c r="F174" s="119">
        <v>118106000</v>
      </c>
      <c r="G174" s="119">
        <v>137031000</v>
      </c>
      <c r="H174" s="119">
        <v>151631000</v>
      </c>
      <c r="I174" s="119">
        <v>150038000</v>
      </c>
    </row>
    <row r="175" spans="1:9" ht="14.25">
      <c r="A175" s="203" t="s">
        <v>450</v>
      </c>
      <c r="B175" s="203"/>
      <c r="C175" s="203"/>
      <c r="D175" s="119">
        <v>1085432586</v>
      </c>
      <c r="E175" s="119">
        <v>1190897250</v>
      </c>
      <c r="F175" s="119">
        <v>1153491000</v>
      </c>
      <c r="G175" s="119">
        <v>1204475000</v>
      </c>
      <c r="H175" s="119">
        <v>1241775000</v>
      </c>
      <c r="I175" s="119">
        <v>1253611000</v>
      </c>
    </row>
    <row r="176" spans="1:9" ht="15">
      <c r="A176" s="117">
        <v>710</v>
      </c>
      <c r="B176" s="204" t="s">
        <v>499</v>
      </c>
      <c r="C176" s="204"/>
      <c r="D176" s="204"/>
      <c r="E176" s="204"/>
      <c r="F176" s="204"/>
      <c r="G176" s="204"/>
      <c r="H176" s="204"/>
      <c r="I176" s="204"/>
    </row>
    <row r="177" spans="1:9" ht="14.25">
      <c r="A177" s="201">
        <v>7101</v>
      </c>
      <c r="B177" s="202" t="s">
        <v>500</v>
      </c>
      <c r="C177" s="118" t="s">
        <v>201</v>
      </c>
      <c r="D177" s="119">
        <v>6974859</v>
      </c>
      <c r="E177" s="119">
        <v>7041500</v>
      </c>
      <c r="F177" s="119">
        <v>7016500</v>
      </c>
      <c r="G177" s="119">
        <v>9160000</v>
      </c>
      <c r="H177" s="119">
        <v>9480000</v>
      </c>
      <c r="I177" s="119">
        <v>9578000</v>
      </c>
    </row>
    <row r="178" spans="1:9" ht="14.25">
      <c r="A178" s="201"/>
      <c r="B178" s="202"/>
      <c r="C178" s="118" t="s">
        <v>169</v>
      </c>
      <c r="D178" s="119">
        <v>3174756</v>
      </c>
      <c r="E178" s="119">
        <v>3102258</v>
      </c>
      <c r="F178" s="119">
        <v>3101500</v>
      </c>
      <c r="G178" s="119">
        <v>1070000</v>
      </c>
      <c r="H178" s="119">
        <v>1755000</v>
      </c>
      <c r="I178" s="119">
        <v>1955000</v>
      </c>
    </row>
    <row r="179" spans="1:9" ht="14.25">
      <c r="A179" s="201"/>
      <c r="B179" s="202"/>
      <c r="C179" s="118" t="s">
        <v>43</v>
      </c>
      <c r="D179" s="119">
        <v>10149615</v>
      </c>
      <c r="E179" s="119">
        <v>10143758</v>
      </c>
      <c r="F179" s="119">
        <v>10118000</v>
      </c>
      <c r="G179" s="119">
        <v>10230000</v>
      </c>
      <c r="H179" s="119">
        <v>11235000</v>
      </c>
      <c r="I179" s="119">
        <v>11533000</v>
      </c>
    </row>
    <row r="180" spans="1:9" ht="14.25">
      <c r="A180" s="201">
        <v>7102</v>
      </c>
      <c r="B180" s="202" t="s">
        <v>501</v>
      </c>
      <c r="C180" s="118" t="s">
        <v>201</v>
      </c>
      <c r="D180" s="119">
        <v>1369900001</v>
      </c>
      <c r="E180" s="119">
        <v>1554000000</v>
      </c>
      <c r="F180" s="119">
        <v>1554000000</v>
      </c>
      <c r="G180" s="119">
        <v>1612000000</v>
      </c>
      <c r="H180" s="119">
        <v>1690000000</v>
      </c>
      <c r="I180" s="119">
        <v>1780000000</v>
      </c>
    </row>
    <row r="181" spans="1:9" ht="14.25">
      <c r="A181" s="201"/>
      <c r="B181" s="202"/>
      <c r="C181" s="118" t="s">
        <v>169</v>
      </c>
      <c r="D181" s="119">
        <v>4000000</v>
      </c>
      <c r="E181" s="119">
        <v>4000000</v>
      </c>
      <c r="F181" s="119">
        <v>4000000</v>
      </c>
      <c r="G181" s="119">
        <v>3600000</v>
      </c>
      <c r="H181" s="120">
        <v>0</v>
      </c>
      <c r="I181" s="121">
        <v>0</v>
      </c>
    </row>
    <row r="182" spans="1:9" ht="14.25">
      <c r="A182" s="201"/>
      <c r="B182" s="202"/>
      <c r="C182" s="118" t="s">
        <v>43</v>
      </c>
      <c r="D182" s="119">
        <v>1373900001</v>
      </c>
      <c r="E182" s="119">
        <v>1558000000</v>
      </c>
      <c r="F182" s="119">
        <v>1558000000</v>
      </c>
      <c r="G182" s="119">
        <v>1615600000</v>
      </c>
      <c r="H182" s="119">
        <v>1690000000</v>
      </c>
      <c r="I182" s="119">
        <v>1780000000</v>
      </c>
    </row>
    <row r="183" spans="1:9" ht="14.25">
      <c r="A183" s="201">
        <v>7104</v>
      </c>
      <c r="B183" s="202" t="s">
        <v>502</v>
      </c>
      <c r="C183" s="118" t="s">
        <v>201</v>
      </c>
      <c r="D183" s="119">
        <v>3706952</v>
      </c>
      <c r="E183" s="119">
        <v>3661000</v>
      </c>
      <c r="F183" s="119">
        <v>3637000</v>
      </c>
      <c r="G183" s="119">
        <v>4303000</v>
      </c>
      <c r="H183" s="119">
        <v>4643000</v>
      </c>
      <c r="I183" s="119">
        <v>4682000</v>
      </c>
    </row>
    <row r="184" spans="1:9" ht="14.25">
      <c r="A184" s="201"/>
      <c r="B184" s="202"/>
      <c r="C184" s="118" t="s">
        <v>169</v>
      </c>
      <c r="D184" s="119">
        <v>1793515</v>
      </c>
      <c r="E184" s="119">
        <v>1538668</v>
      </c>
      <c r="F184" s="119">
        <v>1538000</v>
      </c>
      <c r="G184" s="119">
        <v>499000</v>
      </c>
      <c r="H184" s="119">
        <v>599000</v>
      </c>
      <c r="I184" s="119">
        <v>599000</v>
      </c>
    </row>
    <row r="185" spans="1:9" ht="14.25">
      <c r="A185" s="201"/>
      <c r="B185" s="202"/>
      <c r="C185" s="118" t="s">
        <v>43</v>
      </c>
      <c r="D185" s="119">
        <v>5500467</v>
      </c>
      <c r="E185" s="119">
        <v>5199668</v>
      </c>
      <c r="F185" s="119">
        <v>5175000</v>
      </c>
      <c r="G185" s="119">
        <v>4802000</v>
      </c>
      <c r="H185" s="119">
        <v>5242000</v>
      </c>
      <c r="I185" s="119">
        <v>5281000</v>
      </c>
    </row>
    <row r="186" spans="1:9" ht="14.25">
      <c r="A186" s="201">
        <v>7105</v>
      </c>
      <c r="B186" s="202" t="s">
        <v>503</v>
      </c>
      <c r="C186" s="118" t="s">
        <v>201</v>
      </c>
      <c r="D186" s="119">
        <v>356056</v>
      </c>
      <c r="E186" s="120">
        <v>0</v>
      </c>
      <c r="F186" s="121"/>
      <c r="G186" s="120">
        <v>0</v>
      </c>
      <c r="H186" s="120">
        <v>0</v>
      </c>
      <c r="I186" s="121">
        <v>0</v>
      </c>
    </row>
    <row r="187" spans="1:9" ht="14.25">
      <c r="A187" s="201"/>
      <c r="B187" s="202"/>
      <c r="C187" s="118" t="s">
        <v>169</v>
      </c>
      <c r="D187" s="120">
        <v>0</v>
      </c>
      <c r="E187" s="120">
        <v>0</v>
      </c>
      <c r="F187" s="121"/>
      <c r="G187" s="120">
        <v>0</v>
      </c>
      <c r="H187" s="120">
        <v>0</v>
      </c>
      <c r="I187" s="121">
        <v>0</v>
      </c>
    </row>
    <row r="188" spans="1:9" ht="14.25">
      <c r="A188" s="201"/>
      <c r="B188" s="202"/>
      <c r="C188" s="118" t="s">
        <v>43</v>
      </c>
      <c r="D188" s="119">
        <v>356056</v>
      </c>
      <c r="E188" s="120">
        <v>0</v>
      </c>
      <c r="F188" s="121"/>
      <c r="G188" s="120">
        <v>0</v>
      </c>
      <c r="H188" s="120">
        <v>0</v>
      </c>
      <c r="I188" s="121">
        <v>0</v>
      </c>
    </row>
    <row r="189" spans="1:9" ht="14.25">
      <c r="A189" s="201">
        <v>7109</v>
      </c>
      <c r="B189" s="202" t="s">
        <v>504</v>
      </c>
      <c r="C189" s="118" t="s">
        <v>201</v>
      </c>
      <c r="D189" s="119">
        <v>326793526</v>
      </c>
      <c r="E189" s="119">
        <v>319801500</v>
      </c>
      <c r="F189" s="119">
        <v>319129500</v>
      </c>
      <c r="G189" s="119">
        <v>300916000</v>
      </c>
      <c r="H189" s="119">
        <v>301279000</v>
      </c>
      <c r="I189" s="119">
        <v>301484000</v>
      </c>
    </row>
    <row r="190" spans="1:9" ht="14.25">
      <c r="A190" s="201"/>
      <c r="B190" s="202"/>
      <c r="C190" s="118" t="s">
        <v>169</v>
      </c>
      <c r="D190" s="119">
        <v>8634548</v>
      </c>
      <c r="E190" s="119">
        <v>4874074</v>
      </c>
      <c r="F190" s="119">
        <v>4853500</v>
      </c>
      <c r="G190" s="119">
        <v>6480000</v>
      </c>
      <c r="H190" s="119">
        <v>8097000</v>
      </c>
      <c r="I190" s="119">
        <v>8368000</v>
      </c>
    </row>
    <row r="191" spans="1:9" ht="14.25">
      <c r="A191" s="201"/>
      <c r="B191" s="202"/>
      <c r="C191" s="118" t="s">
        <v>43</v>
      </c>
      <c r="D191" s="119">
        <v>335428074</v>
      </c>
      <c r="E191" s="119">
        <v>324675574</v>
      </c>
      <c r="F191" s="119">
        <v>323983000</v>
      </c>
      <c r="G191" s="119">
        <v>307396000</v>
      </c>
      <c r="H191" s="119">
        <v>309376000</v>
      </c>
      <c r="I191" s="119">
        <v>309852000</v>
      </c>
    </row>
    <row r="192" spans="1:9" ht="14.25">
      <c r="A192" s="203" t="s">
        <v>448</v>
      </c>
      <c r="B192" s="203"/>
      <c r="C192" s="203"/>
      <c r="D192" s="119">
        <v>1707731394</v>
      </c>
      <c r="E192" s="119">
        <v>1884504000</v>
      </c>
      <c r="F192" s="119">
        <v>1883783000</v>
      </c>
      <c r="G192" s="119">
        <v>1926379000</v>
      </c>
      <c r="H192" s="119">
        <v>2005402000</v>
      </c>
      <c r="I192" s="119">
        <v>2095744000</v>
      </c>
    </row>
    <row r="193" spans="1:9" ht="14.25">
      <c r="A193" s="203" t="s">
        <v>449</v>
      </c>
      <c r="B193" s="203"/>
      <c r="C193" s="203"/>
      <c r="D193" s="119">
        <v>17602819</v>
      </c>
      <c r="E193" s="119">
        <v>13515000</v>
      </c>
      <c r="F193" s="119">
        <v>13493000</v>
      </c>
      <c r="G193" s="119">
        <v>11649000</v>
      </c>
      <c r="H193" s="119">
        <v>10451000</v>
      </c>
      <c r="I193" s="119">
        <v>10922000</v>
      </c>
    </row>
    <row r="194" spans="1:9" ht="14.25">
      <c r="A194" s="203" t="s">
        <v>450</v>
      </c>
      <c r="B194" s="203"/>
      <c r="C194" s="203"/>
      <c r="D194" s="119">
        <v>1725334213</v>
      </c>
      <c r="E194" s="119">
        <v>1898019000</v>
      </c>
      <c r="F194" s="119">
        <v>1897276000</v>
      </c>
      <c r="G194" s="119">
        <v>1938028000</v>
      </c>
      <c r="H194" s="119">
        <v>2015853000</v>
      </c>
      <c r="I194" s="119">
        <v>2106666000</v>
      </c>
    </row>
    <row r="195" spans="1:9" ht="14.25">
      <c r="A195" s="203" t="s">
        <v>505</v>
      </c>
      <c r="B195" s="203"/>
      <c r="C195" s="203"/>
      <c r="D195" s="119">
        <v>7897212249</v>
      </c>
      <c r="E195" s="119">
        <v>8470544656</v>
      </c>
      <c r="F195" s="119">
        <v>8416385000</v>
      </c>
      <c r="G195" s="119">
        <v>8730393000</v>
      </c>
      <c r="H195" s="119">
        <v>9023926000</v>
      </c>
      <c r="I195" s="119">
        <v>9188633000</v>
      </c>
    </row>
    <row r="196" spans="1:9" ht="14.25">
      <c r="A196" s="203" t="s">
        <v>506</v>
      </c>
      <c r="B196" s="203"/>
      <c r="C196" s="203"/>
      <c r="D196" s="119">
        <v>915482465</v>
      </c>
      <c r="E196" s="119">
        <v>1136411344</v>
      </c>
      <c r="F196" s="119">
        <v>948410000</v>
      </c>
      <c r="G196" s="119">
        <v>1114707000</v>
      </c>
      <c r="H196" s="119">
        <v>1205205000</v>
      </c>
      <c r="I196" s="119">
        <v>1231598000</v>
      </c>
    </row>
    <row r="197" spans="1:9" ht="14.25">
      <c r="A197" s="203" t="s">
        <v>507</v>
      </c>
      <c r="B197" s="203"/>
      <c r="C197" s="203"/>
      <c r="D197" s="119">
        <v>8812694714</v>
      </c>
      <c r="E197" s="119">
        <v>9606956000</v>
      </c>
      <c r="F197" s="119">
        <v>9364795000</v>
      </c>
      <c r="G197" s="119">
        <v>9845100000</v>
      </c>
      <c r="H197" s="119">
        <v>10229131000</v>
      </c>
      <c r="I197" s="119">
        <v>10420231000</v>
      </c>
    </row>
  </sheetData>
  <sheetProtection/>
  <mergeCells count="147">
    <mergeCell ref="A180:A182"/>
    <mergeCell ref="B180:B182"/>
    <mergeCell ref="A186:A188"/>
    <mergeCell ref="B186:B188"/>
    <mergeCell ref="A183:A185"/>
    <mergeCell ref="B183:B185"/>
    <mergeCell ref="A194:C194"/>
    <mergeCell ref="A192:C192"/>
    <mergeCell ref="A193:C193"/>
    <mergeCell ref="A189:A191"/>
    <mergeCell ref="B189:B191"/>
    <mergeCell ref="A167:A169"/>
    <mergeCell ref="B167:B169"/>
    <mergeCell ref="A170:A172"/>
    <mergeCell ref="B170:B172"/>
    <mergeCell ref="A174:C174"/>
    <mergeCell ref="A175:C175"/>
    <mergeCell ref="A173:C173"/>
    <mergeCell ref="B176:I176"/>
    <mergeCell ref="A177:A179"/>
    <mergeCell ref="B177:B179"/>
    <mergeCell ref="A158:A160"/>
    <mergeCell ref="B158:B160"/>
    <mergeCell ref="B154:I154"/>
    <mergeCell ref="A155:A157"/>
    <mergeCell ref="B155:B157"/>
    <mergeCell ref="A164:A166"/>
    <mergeCell ref="B164:B166"/>
    <mergeCell ref="A161:A163"/>
    <mergeCell ref="B161:B163"/>
    <mergeCell ref="A145:A147"/>
    <mergeCell ref="B145:B147"/>
    <mergeCell ref="A142:A144"/>
    <mergeCell ref="B142:B144"/>
    <mergeCell ref="A151:C151"/>
    <mergeCell ref="A152:C152"/>
    <mergeCell ref="A153:C153"/>
    <mergeCell ref="A148:A150"/>
    <mergeCell ref="B148:B150"/>
    <mergeCell ref="A133:C133"/>
    <mergeCell ref="A134:C134"/>
    <mergeCell ref="A129:A131"/>
    <mergeCell ref="B129:B131"/>
    <mergeCell ref="A139:A141"/>
    <mergeCell ref="B139:B141"/>
    <mergeCell ref="B135:I135"/>
    <mergeCell ref="A136:A138"/>
    <mergeCell ref="B136:B138"/>
    <mergeCell ref="A120:A122"/>
    <mergeCell ref="B120:B122"/>
    <mergeCell ref="A117:A119"/>
    <mergeCell ref="B117:B119"/>
    <mergeCell ref="A126:A128"/>
    <mergeCell ref="B126:B128"/>
    <mergeCell ref="A123:A125"/>
    <mergeCell ref="B123:B125"/>
    <mergeCell ref="A132:C132"/>
    <mergeCell ref="A101:A103"/>
    <mergeCell ref="B101:B103"/>
    <mergeCell ref="B97:I97"/>
    <mergeCell ref="A98:A100"/>
    <mergeCell ref="B98:B100"/>
    <mergeCell ref="A104:A106"/>
    <mergeCell ref="B104:B106"/>
    <mergeCell ref="A114:A116"/>
    <mergeCell ref="B114:B116"/>
    <mergeCell ref="A94:C94"/>
    <mergeCell ref="A95:C95"/>
    <mergeCell ref="B113:I113"/>
    <mergeCell ref="A110:C110"/>
    <mergeCell ref="A111:C111"/>
    <mergeCell ref="A112:C112"/>
    <mergeCell ref="A107:A109"/>
    <mergeCell ref="B107:B109"/>
    <mergeCell ref="A96:C96"/>
    <mergeCell ref="A91:A93"/>
    <mergeCell ref="B91:B93"/>
    <mergeCell ref="A75:C75"/>
    <mergeCell ref="A76:C76"/>
    <mergeCell ref="A77:C77"/>
    <mergeCell ref="A88:A90"/>
    <mergeCell ref="B88:B90"/>
    <mergeCell ref="A85:A87"/>
    <mergeCell ref="B85:B87"/>
    <mergeCell ref="A72:A74"/>
    <mergeCell ref="B72:B74"/>
    <mergeCell ref="A82:A84"/>
    <mergeCell ref="B82:B84"/>
    <mergeCell ref="B78:I78"/>
    <mergeCell ref="A79:A81"/>
    <mergeCell ref="B79:B81"/>
    <mergeCell ref="A57:A59"/>
    <mergeCell ref="B57:B59"/>
    <mergeCell ref="A54:A56"/>
    <mergeCell ref="B54:B56"/>
    <mergeCell ref="A63:A65"/>
    <mergeCell ref="B63:B65"/>
    <mergeCell ref="A60:A62"/>
    <mergeCell ref="B60:B62"/>
    <mergeCell ref="A69:A71"/>
    <mergeCell ref="B69:B71"/>
    <mergeCell ref="A66:A68"/>
    <mergeCell ref="B66:B68"/>
    <mergeCell ref="A41:A43"/>
    <mergeCell ref="B41:B43"/>
    <mergeCell ref="A49:C49"/>
    <mergeCell ref="A47:C47"/>
    <mergeCell ref="A48:C48"/>
    <mergeCell ref="A44:A46"/>
    <mergeCell ref="B44:B46"/>
    <mergeCell ref="B50:I50"/>
    <mergeCell ref="A51:A53"/>
    <mergeCell ref="B51:B53"/>
    <mergeCell ref="A31:C31"/>
    <mergeCell ref="A32:C32"/>
    <mergeCell ref="A33:C33"/>
    <mergeCell ref="A28:A30"/>
    <mergeCell ref="B28:B30"/>
    <mergeCell ref="B34:I34"/>
    <mergeCell ref="A35:A37"/>
    <mergeCell ref="B35:B37"/>
    <mergeCell ref="A38:A40"/>
    <mergeCell ref="B38:B40"/>
    <mergeCell ref="B2:H2"/>
    <mergeCell ref="A1:I1"/>
    <mergeCell ref="A195:C195"/>
    <mergeCell ref="A196:C196"/>
    <mergeCell ref="A197:C197"/>
    <mergeCell ref="A3:A4"/>
    <mergeCell ref="B3:C4"/>
    <mergeCell ref="B5:I5"/>
    <mergeCell ref="A6:A8"/>
    <mergeCell ref="B6:B8"/>
    <mergeCell ref="A9:A11"/>
    <mergeCell ref="B9:B11"/>
    <mergeCell ref="A15:A17"/>
    <mergeCell ref="B15:B17"/>
    <mergeCell ref="A12:A14"/>
    <mergeCell ref="B12:B14"/>
    <mergeCell ref="A25:A27"/>
    <mergeCell ref="B25:B27"/>
    <mergeCell ref="A21:C21"/>
    <mergeCell ref="A22:C22"/>
    <mergeCell ref="A23:C23"/>
    <mergeCell ref="A18:A20"/>
    <mergeCell ref="B18:B20"/>
    <mergeCell ref="B24:I24"/>
  </mergeCells>
  <printOptions/>
  <pageMargins left="0.25" right="0.25" top="0.75" bottom="0.75" header="0.3" footer="0.3"/>
  <pageSetup horizontalDpi="600" verticalDpi="600" orientation="portrait" paperSize="9" scale="90" r:id="rId1"/>
  <rowBreaks count="2" manualBreakCount="2">
    <brk id="77" max="255" man="1"/>
    <brk id="15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4"/>
  <sheetViews>
    <sheetView rightToLeft="1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4.140625" style="97" bestFit="1" customWidth="1"/>
    <col min="2" max="2" width="19.421875" style="97" bestFit="1" customWidth="1"/>
    <col min="3" max="3" width="4.7109375" style="97" bestFit="1" customWidth="1"/>
    <col min="4" max="4" width="23.7109375" style="97" bestFit="1" customWidth="1"/>
    <col min="5" max="7" width="11.140625" style="97" bestFit="1" customWidth="1"/>
    <col min="8" max="16384" width="9.00390625" style="97" customWidth="1"/>
  </cols>
  <sheetData>
    <row r="1" spans="1:7" ht="15.75">
      <c r="A1" s="212" t="s">
        <v>508</v>
      </c>
      <c r="B1" s="212"/>
      <c r="C1" s="212"/>
      <c r="D1" s="212"/>
      <c r="E1" s="212"/>
      <c r="F1" s="212"/>
      <c r="G1" s="212"/>
    </row>
    <row r="2" spans="1:7" ht="15.75" customHeight="1">
      <c r="A2" s="213" t="s">
        <v>509</v>
      </c>
      <c r="B2" s="213"/>
      <c r="C2" s="213"/>
      <c r="D2" s="213"/>
      <c r="E2" s="213"/>
      <c r="F2" s="213"/>
      <c r="G2" s="213"/>
    </row>
    <row r="3" spans="1:7" ht="15.75">
      <c r="A3" s="191" t="s">
        <v>48</v>
      </c>
      <c r="B3" s="191"/>
      <c r="C3" s="191"/>
      <c r="D3" s="191"/>
      <c r="E3" s="191"/>
      <c r="F3" s="191"/>
      <c r="G3" s="191"/>
    </row>
    <row r="4" spans="1:7" ht="15.75">
      <c r="A4" s="65" t="s">
        <v>439</v>
      </c>
      <c r="B4" s="99" t="s">
        <v>510</v>
      </c>
      <c r="C4" s="65" t="s">
        <v>439</v>
      </c>
      <c r="D4" s="99" t="s">
        <v>511</v>
      </c>
      <c r="E4" s="73" t="s">
        <v>201</v>
      </c>
      <c r="F4" s="73" t="s">
        <v>169</v>
      </c>
      <c r="G4" s="99" t="s">
        <v>43</v>
      </c>
    </row>
    <row r="5" spans="1:7" ht="18.75">
      <c r="A5" s="90">
        <v>701</v>
      </c>
      <c r="B5" s="88" t="s">
        <v>442</v>
      </c>
      <c r="C5" s="127">
        <v>7011</v>
      </c>
      <c r="D5" s="128" t="s">
        <v>443</v>
      </c>
      <c r="E5" s="89">
        <v>370405000</v>
      </c>
      <c r="F5" s="89">
        <v>42545000</v>
      </c>
      <c r="G5" s="89">
        <v>412950000</v>
      </c>
    </row>
    <row r="6" spans="1:7" ht="14.25">
      <c r="A6" s="189"/>
      <c r="B6" s="189"/>
      <c r="C6" s="127">
        <v>7013</v>
      </c>
      <c r="D6" s="129" t="s">
        <v>444</v>
      </c>
      <c r="E6" s="89">
        <v>29783000</v>
      </c>
      <c r="F6" s="89">
        <v>26627000</v>
      </c>
      <c r="G6" s="89">
        <v>56410000</v>
      </c>
    </row>
    <row r="7" spans="1:7" ht="14.25">
      <c r="A7" s="189"/>
      <c r="B7" s="189"/>
      <c r="C7" s="127">
        <v>7015</v>
      </c>
      <c r="D7" s="129" t="s">
        <v>445</v>
      </c>
      <c r="E7" s="89">
        <v>859000</v>
      </c>
      <c r="F7" s="89">
        <v>158000</v>
      </c>
      <c r="G7" s="89">
        <v>1017000</v>
      </c>
    </row>
    <row r="8" spans="1:7" ht="14.25">
      <c r="A8" s="189"/>
      <c r="B8" s="189"/>
      <c r="C8" s="127">
        <v>7016</v>
      </c>
      <c r="D8" s="129" t="s">
        <v>446</v>
      </c>
      <c r="E8" s="89">
        <v>12602000</v>
      </c>
      <c r="F8" s="89">
        <v>4415000</v>
      </c>
      <c r="G8" s="89">
        <v>17017000</v>
      </c>
    </row>
    <row r="9" spans="1:7" ht="14.25">
      <c r="A9" s="189"/>
      <c r="B9" s="189"/>
      <c r="C9" s="127">
        <v>7017</v>
      </c>
      <c r="D9" s="129" t="s">
        <v>447</v>
      </c>
      <c r="E9" s="89">
        <v>1452000000</v>
      </c>
      <c r="F9" s="90">
        <v>0</v>
      </c>
      <c r="G9" s="89">
        <v>1452000000</v>
      </c>
    </row>
    <row r="10" spans="1:7" ht="14.25">
      <c r="A10" s="189"/>
      <c r="B10" s="189"/>
      <c r="C10" s="211" t="s">
        <v>512</v>
      </c>
      <c r="D10" s="211"/>
      <c r="E10" s="89">
        <v>1865649000</v>
      </c>
      <c r="F10" s="89">
        <v>73745000</v>
      </c>
      <c r="G10" s="89">
        <v>1939394000</v>
      </c>
    </row>
    <row r="11" spans="1:7" ht="14.25">
      <c r="A11" s="90">
        <v>702</v>
      </c>
      <c r="B11" s="88" t="s">
        <v>451</v>
      </c>
      <c r="C11" s="127">
        <v>7021</v>
      </c>
      <c r="D11" s="129" t="s">
        <v>452</v>
      </c>
      <c r="E11" s="89">
        <v>1187200000</v>
      </c>
      <c r="F11" s="89">
        <v>59945000</v>
      </c>
      <c r="G11" s="89">
        <v>1247145000</v>
      </c>
    </row>
    <row r="12" spans="1:7" ht="14.25">
      <c r="A12" s="189"/>
      <c r="B12" s="189"/>
      <c r="C12" s="127">
        <v>7024</v>
      </c>
      <c r="D12" s="129" t="s">
        <v>453</v>
      </c>
      <c r="E12" s="89">
        <v>10800000</v>
      </c>
      <c r="F12" s="90">
        <v>0</v>
      </c>
      <c r="G12" s="89">
        <v>10800000</v>
      </c>
    </row>
    <row r="13" spans="1:7" ht="14.25">
      <c r="A13" s="189"/>
      <c r="B13" s="189"/>
      <c r="C13" s="211" t="s">
        <v>512</v>
      </c>
      <c r="D13" s="211"/>
      <c r="E13" s="89">
        <v>1198000000</v>
      </c>
      <c r="F13" s="89">
        <v>59945000</v>
      </c>
      <c r="G13" s="89">
        <v>1257945000</v>
      </c>
    </row>
    <row r="14" spans="1:7" ht="14.25">
      <c r="A14" s="217">
        <v>703</v>
      </c>
      <c r="B14" s="214" t="s">
        <v>454</v>
      </c>
      <c r="C14" s="122">
        <v>7031</v>
      </c>
      <c r="D14" s="130" t="s">
        <v>455</v>
      </c>
      <c r="E14" s="131">
        <v>1302050000</v>
      </c>
      <c r="F14" s="131">
        <v>54550000</v>
      </c>
      <c r="G14" s="131">
        <v>1356600000</v>
      </c>
    </row>
    <row r="15" spans="1:7" ht="14.25">
      <c r="A15" s="218"/>
      <c r="B15" s="215"/>
      <c r="C15" s="122">
        <v>7032</v>
      </c>
      <c r="D15" s="130" t="s">
        <v>456</v>
      </c>
      <c r="E15" s="131">
        <v>18000000</v>
      </c>
      <c r="F15" s="131">
        <v>6585000</v>
      </c>
      <c r="G15" s="131">
        <v>24585000</v>
      </c>
    </row>
    <row r="16" spans="1:7" ht="14.25">
      <c r="A16" s="218"/>
      <c r="B16" s="215"/>
      <c r="C16" s="122">
        <v>7033</v>
      </c>
      <c r="D16" s="130" t="s">
        <v>457</v>
      </c>
      <c r="E16" s="131">
        <v>95083000</v>
      </c>
      <c r="F16" s="131">
        <v>8206000</v>
      </c>
      <c r="G16" s="131">
        <v>103289000</v>
      </c>
    </row>
    <row r="17" spans="1:7" ht="14.25">
      <c r="A17" s="219"/>
      <c r="B17" s="216"/>
      <c r="C17" s="122">
        <v>7036</v>
      </c>
      <c r="D17" s="130" t="s">
        <v>458</v>
      </c>
      <c r="E17" s="131">
        <v>19957000</v>
      </c>
      <c r="F17" s="131">
        <v>2995000</v>
      </c>
      <c r="G17" s="131">
        <v>22952000</v>
      </c>
    </row>
    <row r="18" spans="1:7" ht="14.25">
      <c r="A18" s="102"/>
      <c r="B18" s="102"/>
      <c r="C18" s="211" t="s">
        <v>512</v>
      </c>
      <c r="D18" s="211"/>
      <c r="E18" s="89">
        <v>1435090000</v>
      </c>
      <c r="F18" s="89">
        <v>72336000</v>
      </c>
      <c r="G18" s="89">
        <v>1507426000</v>
      </c>
    </row>
    <row r="19" spans="1:7" ht="14.25">
      <c r="A19" s="90">
        <v>704</v>
      </c>
      <c r="B19" s="88" t="s">
        <v>459</v>
      </c>
      <c r="C19" s="127">
        <v>7041</v>
      </c>
      <c r="D19" s="129" t="s">
        <v>460</v>
      </c>
      <c r="E19" s="89">
        <v>19748000</v>
      </c>
      <c r="F19" s="89">
        <v>3062000</v>
      </c>
      <c r="G19" s="89">
        <v>22810000</v>
      </c>
    </row>
    <row r="20" spans="1:7" ht="14.25">
      <c r="A20" s="189"/>
      <c r="B20" s="189"/>
      <c r="C20" s="127">
        <v>7042</v>
      </c>
      <c r="D20" s="129" t="s">
        <v>461</v>
      </c>
      <c r="E20" s="89">
        <v>53419000</v>
      </c>
      <c r="F20" s="89">
        <v>10790000</v>
      </c>
      <c r="G20" s="89">
        <v>64209000</v>
      </c>
    </row>
    <row r="21" spans="1:7" ht="14.25">
      <c r="A21" s="189"/>
      <c r="B21" s="189"/>
      <c r="C21" s="127">
        <v>7043</v>
      </c>
      <c r="D21" s="129" t="s">
        <v>462</v>
      </c>
      <c r="E21" s="89">
        <v>15532000</v>
      </c>
      <c r="F21" s="89">
        <v>14518000</v>
      </c>
      <c r="G21" s="89">
        <v>30050000</v>
      </c>
    </row>
    <row r="22" spans="1:7" ht="14.25">
      <c r="A22" s="189"/>
      <c r="B22" s="189"/>
      <c r="C22" s="127">
        <v>7044</v>
      </c>
      <c r="D22" s="129" t="s">
        <v>463</v>
      </c>
      <c r="E22" s="90">
        <v>0</v>
      </c>
      <c r="F22" s="89">
        <v>1785000</v>
      </c>
      <c r="G22" s="89">
        <v>1785000</v>
      </c>
    </row>
    <row r="23" spans="1:7" ht="14.25">
      <c r="A23" s="189"/>
      <c r="B23" s="189"/>
      <c r="C23" s="127">
        <v>7045</v>
      </c>
      <c r="D23" s="129" t="s">
        <v>464</v>
      </c>
      <c r="E23" s="89">
        <v>47634000</v>
      </c>
      <c r="F23" s="89">
        <v>145232000</v>
      </c>
      <c r="G23" s="89">
        <v>192866000</v>
      </c>
    </row>
    <row r="24" spans="1:7" ht="14.25">
      <c r="A24" s="189"/>
      <c r="B24" s="189"/>
      <c r="C24" s="127">
        <v>7046</v>
      </c>
      <c r="D24" s="129" t="s">
        <v>465</v>
      </c>
      <c r="E24" s="89">
        <v>12533000</v>
      </c>
      <c r="F24" s="89">
        <v>29885000</v>
      </c>
      <c r="G24" s="89">
        <v>42418000</v>
      </c>
    </row>
    <row r="25" spans="1:7" ht="14.25">
      <c r="A25" s="189"/>
      <c r="B25" s="189"/>
      <c r="C25" s="127">
        <v>7047</v>
      </c>
      <c r="D25" s="129" t="s">
        <v>466</v>
      </c>
      <c r="E25" s="89">
        <v>22261000</v>
      </c>
      <c r="F25" s="89">
        <v>25038000</v>
      </c>
      <c r="G25" s="89">
        <v>47299000</v>
      </c>
    </row>
    <row r="26" spans="1:7" ht="14.25">
      <c r="A26" s="189"/>
      <c r="B26" s="189"/>
      <c r="C26" s="127">
        <v>7049</v>
      </c>
      <c r="D26" s="129" t="s">
        <v>467</v>
      </c>
      <c r="E26" s="89">
        <v>16614000</v>
      </c>
      <c r="F26" s="89">
        <v>196129000</v>
      </c>
      <c r="G26" s="89">
        <v>212743000</v>
      </c>
    </row>
    <row r="27" spans="1:7" ht="14.25">
      <c r="A27" s="189"/>
      <c r="B27" s="189"/>
      <c r="C27" s="211" t="s">
        <v>512</v>
      </c>
      <c r="D27" s="211"/>
      <c r="E27" s="89">
        <v>187741000</v>
      </c>
      <c r="F27" s="89">
        <v>426439000</v>
      </c>
      <c r="G27" s="89">
        <v>614180000</v>
      </c>
    </row>
    <row r="28" spans="1:7" ht="14.25">
      <c r="A28" s="90">
        <v>705</v>
      </c>
      <c r="B28" s="88" t="s">
        <v>468</v>
      </c>
      <c r="C28" s="127">
        <v>7051</v>
      </c>
      <c r="D28" s="129" t="s">
        <v>469</v>
      </c>
      <c r="E28" s="90">
        <v>0</v>
      </c>
      <c r="F28" s="89">
        <v>460000</v>
      </c>
      <c r="G28" s="89">
        <v>460000</v>
      </c>
    </row>
    <row r="29" spans="1:7" ht="14.25">
      <c r="A29" s="189"/>
      <c r="B29" s="189"/>
      <c r="C29" s="127">
        <v>7052</v>
      </c>
      <c r="D29" s="129" t="s">
        <v>470</v>
      </c>
      <c r="E29" s="90">
        <v>0</v>
      </c>
      <c r="F29" s="89">
        <v>16053000</v>
      </c>
      <c r="G29" s="89">
        <v>16053000</v>
      </c>
    </row>
    <row r="30" spans="1:7" ht="14.25">
      <c r="A30" s="189"/>
      <c r="B30" s="189"/>
      <c r="C30" s="127">
        <v>7053</v>
      </c>
      <c r="D30" s="129" t="s">
        <v>471</v>
      </c>
      <c r="E30" s="90">
        <v>0</v>
      </c>
      <c r="F30" s="89">
        <v>545000</v>
      </c>
      <c r="G30" s="89">
        <v>545000</v>
      </c>
    </row>
    <row r="31" spans="1:7" ht="14.25">
      <c r="A31" s="189"/>
      <c r="B31" s="189"/>
      <c r="C31" s="127">
        <v>7055</v>
      </c>
      <c r="D31" s="129" t="s">
        <v>472</v>
      </c>
      <c r="E31" s="90">
        <v>0</v>
      </c>
      <c r="F31" s="89">
        <v>72500</v>
      </c>
      <c r="G31" s="89">
        <v>72500</v>
      </c>
    </row>
    <row r="32" spans="1:7" ht="14.25">
      <c r="A32" s="189"/>
      <c r="B32" s="189"/>
      <c r="C32" s="127">
        <v>7056</v>
      </c>
      <c r="D32" s="129" t="s">
        <v>473</v>
      </c>
      <c r="E32" s="89">
        <v>3044000</v>
      </c>
      <c r="F32" s="89">
        <v>1987500</v>
      </c>
      <c r="G32" s="89">
        <v>5031500</v>
      </c>
    </row>
    <row r="33" spans="1:7" ht="14.25">
      <c r="A33" s="189"/>
      <c r="B33" s="189"/>
      <c r="C33" s="211" t="s">
        <v>512</v>
      </c>
      <c r="D33" s="211"/>
      <c r="E33" s="89">
        <v>3044000</v>
      </c>
      <c r="F33" s="89">
        <v>19118000</v>
      </c>
      <c r="G33" s="89">
        <v>22162000</v>
      </c>
    </row>
    <row r="34" spans="1:7" ht="14.25">
      <c r="A34" s="90">
        <v>706</v>
      </c>
      <c r="B34" s="88" t="s">
        <v>474</v>
      </c>
      <c r="C34" s="127">
        <v>7061</v>
      </c>
      <c r="D34" s="129" t="s">
        <v>475</v>
      </c>
      <c r="E34" s="90">
        <v>0</v>
      </c>
      <c r="F34" s="89">
        <v>9000000</v>
      </c>
      <c r="G34" s="89">
        <v>9000000</v>
      </c>
    </row>
    <row r="35" spans="1:7" ht="14.25">
      <c r="A35" s="189"/>
      <c r="B35" s="189"/>
      <c r="C35" s="127">
        <v>7062</v>
      </c>
      <c r="D35" s="129" t="s">
        <v>476</v>
      </c>
      <c r="E35" s="89">
        <v>6990000</v>
      </c>
      <c r="F35" s="89">
        <v>140602000</v>
      </c>
      <c r="G35" s="89">
        <v>147592000</v>
      </c>
    </row>
    <row r="36" spans="1:7" ht="14.25">
      <c r="A36" s="189"/>
      <c r="B36" s="189"/>
      <c r="C36" s="127">
        <v>7063</v>
      </c>
      <c r="D36" s="129" t="s">
        <v>477</v>
      </c>
      <c r="E36" s="89">
        <v>17716000</v>
      </c>
      <c r="F36" s="89">
        <v>14577000</v>
      </c>
      <c r="G36" s="89">
        <v>32293000</v>
      </c>
    </row>
    <row r="37" spans="1:7" ht="14.25">
      <c r="A37" s="189"/>
      <c r="B37" s="189"/>
      <c r="C37" s="127">
        <v>7066</v>
      </c>
      <c r="D37" s="129" t="s">
        <v>478</v>
      </c>
      <c r="E37" s="89">
        <v>1350000</v>
      </c>
      <c r="F37" s="89">
        <v>630000</v>
      </c>
      <c r="G37" s="89">
        <v>1980000</v>
      </c>
    </row>
    <row r="38" spans="1:7" ht="14.25">
      <c r="A38" s="189"/>
      <c r="B38" s="189"/>
      <c r="C38" s="211" t="s">
        <v>512</v>
      </c>
      <c r="D38" s="211"/>
      <c r="E38" s="89">
        <v>26056000</v>
      </c>
      <c r="F38" s="89">
        <v>164809000</v>
      </c>
      <c r="G38" s="89">
        <v>190865000</v>
      </c>
    </row>
    <row r="39" spans="1:7" ht="14.25">
      <c r="A39" s="90">
        <v>707</v>
      </c>
      <c r="B39" s="88" t="s">
        <v>479</v>
      </c>
      <c r="C39" s="127">
        <v>7071</v>
      </c>
      <c r="D39" s="129" t="s">
        <v>480</v>
      </c>
      <c r="E39" s="89">
        <v>93800000</v>
      </c>
      <c r="F39" s="90">
        <v>0</v>
      </c>
      <c r="G39" s="89">
        <v>93800000</v>
      </c>
    </row>
    <row r="40" spans="1:7" ht="14.25">
      <c r="A40" s="189"/>
      <c r="B40" s="189"/>
      <c r="C40" s="127">
        <v>7072</v>
      </c>
      <c r="D40" s="129" t="s">
        <v>481</v>
      </c>
      <c r="E40" s="90">
        <v>0</v>
      </c>
      <c r="F40" s="89">
        <v>10241500</v>
      </c>
      <c r="G40" s="89">
        <v>10241500</v>
      </c>
    </row>
    <row r="41" spans="1:7" ht="14.25">
      <c r="A41" s="189"/>
      <c r="B41" s="189"/>
      <c r="C41" s="127">
        <v>7073</v>
      </c>
      <c r="D41" s="129" t="s">
        <v>482</v>
      </c>
      <c r="E41" s="89">
        <v>493197000</v>
      </c>
      <c r="F41" s="89">
        <v>87357000</v>
      </c>
      <c r="G41" s="89">
        <v>580554000</v>
      </c>
    </row>
    <row r="42" spans="1:7" ht="14.25">
      <c r="A42" s="189"/>
      <c r="B42" s="189"/>
      <c r="C42" s="127">
        <v>7074</v>
      </c>
      <c r="D42" s="129" t="s">
        <v>483</v>
      </c>
      <c r="E42" s="89">
        <v>122743000</v>
      </c>
      <c r="F42" s="89">
        <v>1069500</v>
      </c>
      <c r="G42" s="89">
        <v>123812500</v>
      </c>
    </row>
    <row r="43" spans="1:7" ht="14.25">
      <c r="A43" s="189"/>
      <c r="B43" s="189"/>
      <c r="C43" s="127">
        <v>7075</v>
      </c>
      <c r="D43" s="129" t="s">
        <v>484</v>
      </c>
      <c r="E43" s="89">
        <v>3603000</v>
      </c>
      <c r="F43" s="90">
        <v>0</v>
      </c>
      <c r="G43" s="89">
        <v>3603000</v>
      </c>
    </row>
    <row r="44" spans="1:7" ht="14.25">
      <c r="A44" s="189"/>
      <c r="B44" s="189"/>
      <c r="C44" s="127">
        <v>7076</v>
      </c>
      <c r="D44" s="129" t="s">
        <v>485</v>
      </c>
      <c r="E44" s="89">
        <v>162224000</v>
      </c>
      <c r="F44" s="89">
        <v>2390000</v>
      </c>
      <c r="G44" s="89">
        <v>164614000</v>
      </c>
    </row>
    <row r="45" spans="1:7" ht="14.25">
      <c r="A45" s="189"/>
      <c r="B45" s="189"/>
      <c r="C45" s="211" t="s">
        <v>512</v>
      </c>
      <c r="D45" s="211"/>
      <c r="E45" s="89">
        <v>875567000</v>
      </c>
      <c r="F45" s="89">
        <v>101058000</v>
      </c>
      <c r="G45" s="89">
        <v>976625000</v>
      </c>
    </row>
    <row r="46" spans="1:7" ht="14.25">
      <c r="A46" s="90">
        <v>708</v>
      </c>
      <c r="B46" s="88" t="s">
        <v>486</v>
      </c>
      <c r="C46" s="127">
        <v>7081</v>
      </c>
      <c r="D46" s="129" t="s">
        <v>487</v>
      </c>
      <c r="E46" s="89">
        <v>15430000</v>
      </c>
      <c r="F46" s="89">
        <v>19391000</v>
      </c>
      <c r="G46" s="89">
        <v>34821000</v>
      </c>
    </row>
    <row r="47" spans="1:7" ht="14.25">
      <c r="A47" s="189"/>
      <c r="B47" s="189"/>
      <c r="C47" s="127">
        <v>7082</v>
      </c>
      <c r="D47" s="129" t="s">
        <v>488</v>
      </c>
      <c r="E47" s="89">
        <v>4283500</v>
      </c>
      <c r="F47" s="89">
        <v>3946000</v>
      </c>
      <c r="G47" s="89">
        <v>8229500</v>
      </c>
    </row>
    <row r="48" spans="1:7" ht="14.25">
      <c r="A48" s="189"/>
      <c r="B48" s="189"/>
      <c r="C48" s="127">
        <v>7083</v>
      </c>
      <c r="D48" s="129" t="s">
        <v>489</v>
      </c>
      <c r="E48" s="89">
        <v>19830000</v>
      </c>
      <c r="F48" s="89">
        <v>8982000</v>
      </c>
      <c r="G48" s="89">
        <v>28812000</v>
      </c>
    </row>
    <row r="49" spans="1:7" ht="14.25">
      <c r="A49" s="189"/>
      <c r="B49" s="189"/>
      <c r="C49" s="127">
        <v>7084</v>
      </c>
      <c r="D49" s="129" t="s">
        <v>490</v>
      </c>
      <c r="E49" s="89">
        <v>102143000</v>
      </c>
      <c r="F49" s="89">
        <v>3748000</v>
      </c>
      <c r="G49" s="89">
        <v>105891000</v>
      </c>
    </row>
    <row r="50" spans="1:7" ht="14.25">
      <c r="A50" s="189"/>
      <c r="B50" s="189"/>
      <c r="C50" s="127">
        <v>7086</v>
      </c>
      <c r="D50" s="129" t="s">
        <v>491</v>
      </c>
      <c r="E50" s="89">
        <v>3736500</v>
      </c>
      <c r="F50" s="89">
        <v>12510000</v>
      </c>
      <c r="G50" s="89">
        <v>16246500</v>
      </c>
    </row>
    <row r="51" spans="1:7" ht="14.25">
      <c r="A51" s="189"/>
      <c r="B51" s="189"/>
      <c r="C51" s="211" t="s">
        <v>512</v>
      </c>
      <c r="D51" s="211"/>
      <c r="E51" s="89">
        <v>145423000</v>
      </c>
      <c r="F51" s="89">
        <v>48577000</v>
      </c>
      <c r="G51" s="89">
        <v>194000000</v>
      </c>
    </row>
    <row r="52" spans="1:7" ht="14.25">
      <c r="A52" s="90">
        <v>709</v>
      </c>
      <c r="B52" s="88" t="s">
        <v>492</v>
      </c>
      <c r="C52" s="127">
        <v>7091</v>
      </c>
      <c r="D52" s="129" t="s">
        <v>493</v>
      </c>
      <c r="E52" s="89">
        <v>786503000</v>
      </c>
      <c r="F52" s="89">
        <v>14455000</v>
      </c>
      <c r="G52" s="89">
        <v>800958000</v>
      </c>
    </row>
    <row r="53" spans="1:7" ht="14.25">
      <c r="A53" s="189"/>
      <c r="B53" s="189"/>
      <c r="C53" s="127">
        <v>7092</v>
      </c>
      <c r="D53" s="129" t="s">
        <v>494</v>
      </c>
      <c r="E53" s="89">
        <v>132619000</v>
      </c>
      <c r="F53" s="89">
        <v>42998000</v>
      </c>
      <c r="G53" s="89">
        <v>175617000</v>
      </c>
    </row>
    <row r="54" spans="1:7" ht="14.25">
      <c r="A54" s="189"/>
      <c r="B54" s="189"/>
      <c r="C54" s="127">
        <v>7094</v>
      </c>
      <c r="D54" s="129" t="s">
        <v>495</v>
      </c>
      <c r="E54" s="89">
        <v>79376000</v>
      </c>
      <c r="F54" s="89">
        <v>22336000</v>
      </c>
      <c r="G54" s="89">
        <v>101712000</v>
      </c>
    </row>
    <row r="55" spans="1:7" ht="14.25">
      <c r="A55" s="189"/>
      <c r="B55" s="189"/>
      <c r="C55" s="127">
        <v>7095</v>
      </c>
      <c r="D55" s="129" t="s">
        <v>496</v>
      </c>
      <c r="E55" s="89">
        <v>16897000</v>
      </c>
      <c r="F55" s="89">
        <v>12033000</v>
      </c>
      <c r="G55" s="89">
        <v>28930000</v>
      </c>
    </row>
    <row r="56" spans="1:7" ht="14.25">
      <c r="A56" s="189"/>
      <c r="B56" s="189"/>
      <c r="C56" s="127">
        <v>7096</v>
      </c>
      <c r="D56" s="129" t="s">
        <v>497</v>
      </c>
      <c r="E56" s="89">
        <v>18837000</v>
      </c>
      <c r="F56" s="89">
        <v>35338000</v>
      </c>
      <c r="G56" s="89">
        <v>54175000</v>
      </c>
    </row>
    <row r="57" spans="1:7" ht="14.25">
      <c r="A57" s="90">
        <v>709</v>
      </c>
      <c r="B57" s="88" t="s">
        <v>492</v>
      </c>
      <c r="C57" s="127">
        <v>7098</v>
      </c>
      <c r="D57" s="129" t="s">
        <v>498</v>
      </c>
      <c r="E57" s="89">
        <v>33212000</v>
      </c>
      <c r="F57" s="89">
        <v>9871000</v>
      </c>
      <c r="G57" s="89">
        <v>43083000</v>
      </c>
    </row>
    <row r="58" spans="1:7" ht="14.25">
      <c r="A58" s="102"/>
      <c r="B58" s="102"/>
      <c r="C58" s="211" t="s">
        <v>512</v>
      </c>
      <c r="D58" s="211"/>
      <c r="E58" s="89">
        <v>1067444000</v>
      </c>
      <c r="F58" s="89">
        <v>137031000</v>
      </c>
      <c r="G58" s="89">
        <v>1204475000</v>
      </c>
    </row>
    <row r="59" spans="1:7" ht="14.25">
      <c r="A59" s="90">
        <v>710</v>
      </c>
      <c r="B59" s="88" t="s">
        <v>499</v>
      </c>
      <c r="C59" s="127">
        <v>7101</v>
      </c>
      <c r="D59" s="129" t="s">
        <v>500</v>
      </c>
      <c r="E59" s="89">
        <v>9160000</v>
      </c>
      <c r="F59" s="89">
        <v>1070000</v>
      </c>
      <c r="G59" s="89">
        <v>10230000</v>
      </c>
    </row>
    <row r="60" spans="1:7" ht="14.25">
      <c r="A60" s="189"/>
      <c r="B60" s="189"/>
      <c r="C60" s="127">
        <v>7102</v>
      </c>
      <c r="D60" s="129" t="s">
        <v>501</v>
      </c>
      <c r="E60" s="89">
        <v>1612000000</v>
      </c>
      <c r="F60" s="89">
        <v>3600000</v>
      </c>
      <c r="G60" s="89">
        <v>1615600000</v>
      </c>
    </row>
    <row r="61" spans="1:7" ht="14.25">
      <c r="A61" s="189"/>
      <c r="B61" s="189"/>
      <c r="C61" s="127">
        <v>7104</v>
      </c>
      <c r="D61" s="129" t="s">
        <v>502</v>
      </c>
      <c r="E61" s="89">
        <v>4303000</v>
      </c>
      <c r="F61" s="89">
        <v>499000</v>
      </c>
      <c r="G61" s="89">
        <v>4802000</v>
      </c>
    </row>
    <row r="62" spans="1:7" ht="14.25">
      <c r="A62" s="189"/>
      <c r="B62" s="189"/>
      <c r="C62" s="127">
        <v>7109</v>
      </c>
      <c r="D62" s="129" t="s">
        <v>504</v>
      </c>
      <c r="E62" s="89">
        <v>300916000</v>
      </c>
      <c r="F62" s="89">
        <v>6480000</v>
      </c>
      <c r="G62" s="89">
        <v>307396000</v>
      </c>
    </row>
    <row r="63" spans="1:7" ht="14.25">
      <c r="A63" s="189"/>
      <c r="B63" s="189"/>
      <c r="C63" s="211" t="s">
        <v>512</v>
      </c>
      <c r="D63" s="211"/>
      <c r="E63" s="89">
        <v>1926379000</v>
      </c>
      <c r="F63" s="89">
        <v>11649000</v>
      </c>
      <c r="G63" s="89">
        <v>1938028000</v>
      </c>
    </row>
    <row r="64" spans="1:7" ht="14.25">
      <c r="A64" s="220" t="s">
        <v>513</v>
      </c>
      <c r="B64" s="220"/>
      <c r="C64" s="220"/>
      <c r="D64" s="220"/>
      <c r="E64" s="132">
        <v>8730393000</v>
      </c>
      <c r="F64" s="132">
        <v>1114707000</v>
      </c>
      <c r="G64" s="132">
        <v>9845100000</v>
      </c>
    </row>
  </sheetData>
  <sheetProtection/>
  <mergeCells count="34">
    <mergeCell ref="A60:A63"/>
    <mergeCell ref="B60:B63"/>
    <mergeCell ref="C63:D63"/>
    <mergeCell ref="A64:D64"/>
    <mergeCell ref="A6:A10"/>
    <mergeCell ref="B6:B10"/>
    <mergeCell ref="C10:D10"/>
    <mergeCell ref="A12:A13"/>
    <mergeCell ref="B12:B13"/>
    <mergeCell ref="C13:D13"/>
    <mergeCell ref="A20:A27"/>
    <mergeCell ref="B20:B27"/>
    <mergeCell ref="C27:D27"/>
    <mergeCell ref="B47:B51"/>
    <mergeCell ref="C51:D51"/>
    <mergeCell ref="A29:A33"/>
    <mergeCell ref="B29:B33"/>
    <mergeCell ref="C58:D58"/>
    <mergeCell ref="A40:A45"/>
    <mergeCell ref="B40:B45"/>
    <mergeCell ref="C45:D45"/>
    <mergeCell ref="A47:A51"/>
    <mergeCell ref="A53:A56"/>
    <mergeCell ref="B53:B56"/>
    <mergeCell ref="C33:D33"/>
    <mergeCell ref="A35:A38"/>
    <mergeCell ref="B35:B38"/>
    <mergeCell ref="C38:D38"/>
    <mergeCell ref="A1:G1"/>
    <mergeCell ref="A2:G2"/>
    <mergeCell ref="A3:G3"/>
    <mergeCell ref="B14:B17"/>
    <mergeCell ref="A14:A17"/>
    <mergeCell ref="C18:D18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rightToLeft="1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2.7109375" style="97" bestFit="1" customWidth="1"/>
    <col min="2" max="2" width="13.8515625" style="97" bestFit="1" customWidth="1"/>
    <col min="3" max="3" width="3.8515625" style="97" bestFit="1" customWidth="1"/>
    <col min="4" max="4" width="19.7109375" style="97" bestFit="1" customWidth="1"/>
    <col min="5" max="10" width="9.28125" style="97" bestFit="1" customWidth="1"/>
    <col min="11" max="16384" width="9.00390625" style="97" customWidth="1"/>
  </cols>
  <sheetData>
    <row r="1" spans="1:10" ht="18">
      <c r="A1" s="190" t="s">
        <v>514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8" customHeight="1">
      <c r="A2" s="221" t="s">
        <v>515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5.75">
      <c r="A3" s="191" t="s">
        <v>48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4.25">
      <c r="A4" s="222" t="s">
        <v>516</v>
      </c>
      <c r="B4" s="222"/>
      <c r="C4" s="222"/>
      <c r="D4" s="222"/>
      <c r="E4" s="73" t="s">
        <v>195</v>
      </c>
      <c r="F4" s="73" t="s">
        <v>196</v>
      </c>
      <c r="G4" s="73" t="s">
        <v>197</v>
      </c>
      <c r="H4" s="73" t="s">
        <v>196</v>
      </c>
      <c r="I4" s="73" t="s">
        <v>198</v>
      </c>
      <c r="J4" s="73" t="s">
        <v>198</v>
      </c>
    </row>
    <row r="5" spans="1:10" ht="14.25">
      <c r="A5" s="222"/>
      <c r="B5" s="222"/>
      <c r="C5" s="222"/>
      <c r="D5" s="222"/>
      <c r="E5" s="62">
        <v>2019</v>
      </c>
      <c r="F5" s="62">
        <v>2020</v>
      </c>
      <c r="G5" s="62">
        <v>2020</v>
      </c>
      <c r="H5" s="62">
        <v>2021</v>
      </c>
      <c r="I5" s="62">
        <v>2022</v>
      </c>
      <c r="J5" s="71">
        <v>2023</v>
      </c>
    </row>
    <row r="6" spans="1:10" ht="14.25">
      <c r="A6" s="90">
        <v>21</v>
      </c>
      <c r="B6" s="88" t="s">
        <v>517</v>
      </c>
      <c r="C6" s="90">
        <v>211</v>
      </c>
      <c r="D6" s="88" t="s">
        <v>518</v>
      </c>
      <c r="E6" s="76">
        <v>3740610789</v>
      </c>
      <c r="F6" s="76">
        <v>3842173000</v>
      </c>
      <c r="G6" s="76">
        <v>3801062000</v>
      </c>
      <c r="H6" s="76">
        <v>4032479000</v>
      </c>
      <c r="I6" s="76">
        <v>4107398000</v>
      </c>
      <c r="J6" s="76">
        <v>4174887000</v>
      </c>
    </row>
    <row r="7" spans="1:10" ht="14.25">
      <c r="A7" s="223"/>
      <c r="B7" s="223"/>
      <c r="C7" s="90">
        <v>212</v>
      </c>
      <c r="D7" s="88" t="s">
        <v>519</v>
      </c>
      <c r="E7" s="76">
        <v>269234766</v>
      </c>
      <c r="F7" s="76">
        <v>312513000</v>
      </c>
      <c r="G7" s="76">
        <v>311799000</v>
      </c>
      <c r="H7" s="76">
        <v>319906000</v>
      </c>
      <c r="I7" s="76">
        <v>324102000</v>
      </c>
      <c r="J7" s="76">
        <v>329034000</v>
      </c>
    </row>
    <row r="8" spans="1:10" ht="14.25">
      <c r="A8" s="223"/>
      <c r="B8" s="223"/>
      <c r="C8" s="200" t="s">
        <v>43</v>
      </c>
      <c r="D8" s="200"/>
      <c r="E8" s="76">
        <v>4009845555</v>
      </c>
      <c r="F8" s="76">
        <v>4154686000</v>
      </c>
      <c r="G8" s="76">
        <v>4112861000</v>
      </c>
      <c r="H8" s="76">
        <v>4352385000</v>
      </c>
      <c r="I8" s="76">
        <v>4431500000</v>
      </c>
      <c r="J8" s="76">
        <v>4503921000</v>
      </c>
    </row>
    <row r="9" spans="1:10" ht="14.25">
      <c r="A9" s="90">
        <v>22</v>
      </c>
      <c r="B9" s="88" t="s">
        <v>520</v>
      </c>
      <c r="C9" s="90">
        <v>221</v>
      </c>
      <c r="D9" s="88" t="s">
        <v>520</v>
      </c>
      <c r="E9" s="76">
        <v>520130928</v>
      </c>
      <c r="F9" s="76">
        <v>602152551</v>
      </c>
      <c r="G9" s="76">
        <v>593480000</v>
      </c>
      <c r="H9" s="76">
        <v>533367000</v>
      </c>
      <c r="I9" s="76">
        <v>580969000</v>
      </c>
      <c r="J9" s="76">
        <v>577532000</v>
      </c>
    </row>
    <row r="10" spans="1:10" ht="14.25">
      <c r="A10" s="223"/>
      <c r="B10" s="223"/>
      <c r="C10" s="200" t="s">
        <v>43</v>
      </c>
      <c r="D10" s="200"/>
      <c r="E10" s="76">
        <v>520130928</v>
      </c>
      <c r="F10" s="76">
        <v>602152551</v>
      </c>
      <c r="G10" s="76">
        <v>593480000</v>
      </c>
      <c r="H10" s="76">
        <v>533367000</v>
      </c>
      <c r="I10" s="76">
        <v>580969000</v>
      </c>
      <c r="J10" s="76">
        <v>577532000</v>
      </c>
    </row>
    <row r="11" spans="1:10" ht="14.25">
      <c r="A11" s="90">
        <v>24</v>
      </c>
      <c r="B11" s="88" t="s">
        <v>271</v>
      </c>
      <c r="C11" s="90">
        <v>241</v>
      </c>
      <c r="D11" s="88" t="s">
        <v>521</v>
      </c>
      <c r="E11" s="76">
        <v>400243121</v>
      </c>
      <c r="F11" s="76">
        <v>469867000</v>
      </c>
      <c r="G11" s="76">
        <v>469867000</v>
      </c>
      <c r="H11" s="76">
        <v>510000000</v>
      </c>
      <c r="I11" s="76">
        <v>607000000</v>
      </c>
      <c r="J11" s="76">
        <v>636000000</v>
      </c>
    </row>
    <row r="12" spans="1:10" ht="14.25">
      <c r="A12" s="223"/>
      <c r="B12" s="223"/>
      <c r="C12" s="90">
        <v>242</v>
      </c>
      <c r="D12" s="88" t="s">
        <v>522</v>
      </c>
      <c r="E12" s="76">
        <v>713140032</v>
      </c>
      <c r="F12" s="76">
        <v>808133000</v>
      </c>
      <c r="G12" s="76">
        <v>808133000</v>
      </c>
      <c r="H12" s="76">
        <v>942000000</v>
      </c>
      <c r="I12" s="76">
        <v>931000000</v>
      </c>
      <c r="J12" s="76">
        <v>907000000</v>
      </c>
    </row>
    <row r="13" spans="1:10" ht="14.25">
      <c r="A13" s="223"/>
      <c r="B13" s="223"/>
      <c r="C13" s="200" t="s">
        <v>43</v>
      </c>
      <c r="D13" s="200"/>
      <c r="E13" s="76">
        <v>1113383153</v>
      </c>
      <c r="F13" s="76">
        <v>1278000000</v>
      </c>
      <c r="G13" s="76">
        <v>1278000000</v>
      </c>
      <c r="H13" s="76">
        <v>1452000000</v>
      </c>
      <c r="I13" s="76">
        <v>1538000000</v>
      </c>
      <c r="J13" s="76">
        <v>1543000000</v>
      </c>
    </row>
    <row r="14" spans="1:10" ht="14.25">
      <c r="A14" s="90">
        <v>25</v>
      </c>
      <c r="B14" s="88" t="s">
        <v>523</v>
      </c>
      <c r="C14" s="90">
        <v>251</v>
      </c>
      <c r="D14" s="88" t="s">
        <v>524</v>
      </c>
      <c r="E14" s="76">
        <v>188541473</v>
      </c>
      <c r="F14" s="76">
        <v>210030000</v>
      </c>
      <c r="G14" s="76">
        <v>209292000</v>
      </c>
      <c r="H14" s="76">
        <v>187377000</v>
      </c>
      <c r="I14" s="76">
        <v>189657000</v>
      </c>
      <c r="J14" s="76">
        <v>190857000</v>
      </c>
    </row>
    <row r="15" spans="1:10" ht="14.25">
      <c r="A15" s="90"/>
      <c r="B15" s="88"/>
      <c r="C15" s="90">
        <v>252</v>
      </c>
      <c r="D15" s="88" t="s">
        <v>525</v>
      </c>
      <c r="E15" s="76">
        <v>1745411</v>
      </c>
      <c r="F15" s="76">
        <v>1500000</v>
      </c>
      <c r="G15" s="76">
        <v>1479000</v>
      </c>
      <c r="H15" s="76">
        <v>1600000</v>
      </c>
      <c r="I15" s="76">
        <v>1600000</v>
      </c>
      <c r="J15" s="76">
        <v>1600000</v>
      </c>
    </row>
    <row r="16" spans="1:10" ht="14.25">
      <c r="A16" s="223"/>
      <c r="B16" s="223"/>
      <c r="C16" s="90">
        <v>253</v>
      </c>
      <c r="D16" s="88" t="s">
        <v>526</v>
      </c>
      <c r="E16" s="77">
        <v>0</v>
      </c>
      <c r="F16" s="77">
        <v>0</v>
      </c>
      <c r="G16" s="72">
        <v>0</v>
      </c>
      <c r="H16" s="76">
        <v>55000000</v>
      </c>
      <c r="I16" s="76">
        <v>55000000</v>
      </c>
      <c r="J16" s="76">
        <v>55000000</v>
      </c>
    </row>
    <row r="17" spans="1:10" ht="14.25">
      <c r="A17" s="223"/>
      <c r="B17" s="223"/>
      <c r="C17" s="90">
        <v>254</v>
      </c>
      <c r="D17" s="88" t="s">
        <v>527</v>
      </c>
      <c r="E17" s="76">
        <v>2678902</v>
      </c>
      <c r="F17" s="76">
        <v>3100000</v>
      </c>
      <c r="G17" s="76">
        <v>3100000</v>
      </c>
      <c r="H17" s="76">
        <v>3100000</v>
      </c>
      <c r="I17" s="76">
        <v>3100000</v>
      </c>
      <c r="J17" s="76">
        <v>3100000</v>
      </c>
    </row>
    <row r="18" spans="1:10" ht="14.25">
      <c r="A18" s="223"/>
      <c r="B18" s="223"/>
      <c r="C18" s="90">
        <v>256</v>
      </c>
      <c r="D18" s="88" t="s">
        <v>528</v>
      </c>
      <c r="E18" s="76">
        <v>160000000</v>
      </c>
      <c r="F18" s="76">
        <v>130000000</v>
      </c>
      <c r="G18" s="76">
        <v>130000000</v>
      </c>
      <c r="H18" s="77">
        <v>0</v>
      </c>
      <c r="I18" s="77">
        <v>0</v>
      </c>
      <c r="J18" s="77">
        <v>0</v>
      </c>
    </row>
    <row r="19" spans="1:10" ht="14.25">
      <c r="A19" s="223"/>
      <c r="B19" s="223"/>
      <c r="C19" s="200" t="s">
        <v>43</v>
      </c>
      <c r="D19" s="200"/>
      <c r="E19" s="76">
        <f aca="true" t="shared" si="0" ref="E19:J19">SUM(E14:E18)</f>
        <v>352965786</v>
      </c>
      <c r="F19" s="76">
        <f t="shared" si="0"/>
        <v>344630000</v>
      </c>
      <c r="G19" s="76">
        <f t="shared" si="0"/>
        <v>343871000</v>
      </c>
      <c r="H19" s="76">
        <f t="shared" si="0"/>
        <v>247077000</v>
      </c>
      <c r="I19" s="76">
        <f t="shared" si="0"/>
        <v>249357000</v>
      </c>
      <c r="J19" s="76">
        <f t="shared" si="0"/>
        <v>250557000</v>
      </c>
    </row>
    <row r="20" spans="1:10" ht="14.25">
      <c r="A20" s="90">
        <v>26</v>
      </c>
      <c r="B20" s="88" t="s">
        <v>529</v>
      </c>
      <c r="C20" s="90">
        <v>263</v>
      </c>
      <c r="D20" s="88" t="s">
        <v>530</v>
      </c>
      <c r="E20" s="76">
        <v>21058000</v>
      </c>
      <c r="F20" s="76">
        <v>19970000</v>
      </c>
      <c r="G20" s="76">
        <v>18593000</v>
      </c>
      <c r="H20" s="76">
        <v>20540000</v>
      </c>
      <c r="I20" s="76">
        <v>21240000</v>
      </c>
      <c r="J20" s="76">
        <v>21388000</v>
      </c>
    </row>
    <row r="21" spans="1:10" ht="14.25">
      <c r="A21" s="223"/>
      <c r="B21" s="223"/>
      <c r="C21" s="200" t="s">
        <v>43</v>
      </c>
      <c r="D21" s="200"/>
      <c r="E21" s="76">
        <v>21058000</v>
      </c>
      <c r="F21" s="76">
        <v>19970000</v>
      </c>
      <c r="G21" s="76">
        <v>18593000</v>
      </c>
      <c r="H21" s="76">
        <v>20540000</v>
      </c>
      <c r="I21" s="76">
        <v>21240000</v>
      </c>
      <c r="J21" s="76">
        <v>21388000</v>
      </c>
    </row>
    <row r="22" spans="1:10" ht="14.25">
      <c r="A22" s="90">
        <v>27</v>
      </c>
      <c r="B22" s="88" t="s">
        <v>531</v>
      </c>
      <c r="C22" s="90">
        <v>271</v>
      </c>
      <c r="D22" s="88" t="s">
        <v>206</v>
      </c>
      <c r="E22" s="76">
        <v>1369900001</v>
      </c>
      <c r="F22" s="76">
        <v>1554000000</v>
      </c>
      <c r="G22" s="76">
        <v>1554000000</v>
      </c>
      <c r="H22" s="76">
        <v>1612000000</v>
      </c>
      <c r="I22" s="76">
        <v>1690000000</v>
      </c>
      <c r="J22" s="76">
        <v>1780000000</v>
      </c>
    </row>
    <row r="23" spans="1:10" ht="14.25">
      <c r="A23" s="223"/>
      <c r="B23" s="223"/>
      <c r="C23" s="90">
        <v>272</v>
      </c>
      <c r="D23" s="88" t="s">
        <v>532</v>
      </c>
      <c r="E23" s="76">
        <v>263339392</v>
      </c>
      <c r="F23" s="76">
        <v>264858000</v>
      </c>
      <c r="G23" s="76">
        <v>264609000</v>
      </c>
      <c r="H23" s="76">
        <v>304798000</v>
      </c>
      <c r="I23" s="76">
        <v>304798000</v>
      </c>
      <c r="J23" s="76">
        <v>304798000</v>
      </c>
    </row>
    <row r="24" spans="1:10" ht="14.25">
      <c r="A24" s="223"/>
      <c r="B24" s="223"/>
      <c r="C24" s="200" t="s">
        <v>43</v>
      </c>
      <c r="D24" s="200"/>
      <c r="E24" s="76">
        <v>1633239393</v>
      </c>
      <c r="F24" s="76">
        <v>1818858000</v>
      </c>
      <c r="G24" s="76">
        <v>1818609000</v>
      </c>
      <c r="H24" s="76">
        <v>1916798000</v>
      </c>
      <c r="I24" s="76">
        <v>1994798000</v>
      </c>
      <c r="J24" s="76">
        <v>2084798000</v>
      </c>
    </row>
    <row r="25" spans="1:10" ht="14.25">
      <c r="A25" s="90">
        <v>28</v>
      </c>
      <c r="B25" s="88" t="s">
        <v>533</v>
      </c>
      <c r="C25" s="90">
        <v>282</v>
      </c>
      <c r="D25" s="88" t="s">
        <v>534</v>
      </c>
      <c r="E25" s="76">
        <v>245278499</v>
      </c>
      <c r="F25" s="76">
        <v>250073105</v>
      </c>
      <c r="G25" s="76">
        <v>248854000</v>
      </c>
      <c r="H25" s="76">
        <v>205633000</v>
      </c>
      <c r="I25" s="76">
        <v>205845000</v>
      </c>
      <c r="J25" s="76">
        <v>205340000</v>
      </c>
    </row>
    <row r="26" spans="1:10" ht="14.25">
      <c r="A26" s="223"/>
      <c r="B26" s="223"/>
      <c r="C26" s="200" t="s">
        <v>43</v>
      </c>
      <c r="D26" s="200"/>
      <c r="E26" s="76">
        <v>245278499</v>
      </c>
      <c r="F26" s="76">
        <v>250073105</v>
      </c>
      <c r="G26" s="76">
        <v>248854000</v>
      </c>
      <c r="H26" s="76">
        <v>205633000</v>
      </c>
      <c r="I26" s="76">
        <v>205845000</v>
      </c>
      <c r="J26" s="76">
        <v>205340000</v>
      </c>
    </row>
    <row r="27" spans="1:10" ht="14.25">
      <c r="A27" s="90">
        <v>31</v>
      </c>
      <c r="B27" s="88" t="s">
        <v>535</v>
      </c>
      <c r="C27" s="90">
        <v>311</v>
      </c>
      <c r="D27" s="88" t="s">
        <v>536</v>
      </c>
      <c r="E27" s="76">
        <v>1310935</v>
      </c>
      <c r="F27" s="76">
        <v>2175000</v>
      </c>
      <c r="G27" s="76">
        <v>2117000</v>
      </c>
      <c r="H27" s="76">
        <v>2593000</v>
      </c>
      <c r="I27" s="76">
        <v>2217000</v>
      </c>
      <c r="J27" s="76">
        <v>2097000</v>
      </c>
    </row>
    <row r="28" spans="1:10" ht="14.25">
      <c r="A28" s="223"/>
      <c r="B28" s="223"/>
      <c r="C28" s="200" t="s">
        <v>43</v>
      </c>
      <c r="D28" s="200"/>
      <c r="E28" s="76">
        <v>1310935</v>
      </c>
      <c r="F28" s="76">
        <v>2175000</v>
      </c>
      <c r="G28" s="76">
        <v>2117000</v>
      </c>
      <c r="H28" s="76">
        <v>2593000</v>
      </c>
      <c r="I28" s="76">
        <v>2217000</v>
      </c>
      <c r="J28" s="76">
        <v>2097000</v>
      </c>
    </row>
    <row r="29" spans="1:10" ht="14.25">
      <c r="A29" s="200" t="s">
        <v>537</v>
      </c>
      <c r="B29" s="200"/>
      <c r="C29" s="200"/>
      <c r="D29" s="200"/>
      <c r="E29" s="76">
        <f aca="true" t="shared" si="1" ref="E29:J29">E8+E10+E13+E19+E21+E24+E26+E28</f>
        <v>7897212249</v>
      </c>
      <c r="F29" s="76">
        <f t="shared" si="1"/>
        <v>8470544656</v>
      </c>
      <c r="G29" s="76">
        <f t="shared" si="1"/>
        <v>8416385000</v>
      </c>
      <c r="H29" s="76">
        <f t="shared" si="1"/>
        <v>8730393000</v>
      </c>
      <c r="I29" s="76">
        <f t="shared" si="1"/>
        <v>9023926000</v>
      </c>
      <c r="J29" s="76">
        <f t="shared" si="1"/>
        <v>9188633000</v>
      </c>
    </row>
  </sheetData>
  <sheetProtection/>
  <mergeCells count="21">
    <mergeCell ref="A28:B28"/>
    <mergeCell ref="C28:D28"/>
    <mergeCell ref="A29:D29"/>
    <mergeCell ref="A21:B21"/>
    <mergeCell ref="C21:D21"/>
    <mergeCell ref="A23:B24"/>
    <mergeCell ref="C24:D24"/>
    <mergeCell ref="A26:B26"/>
    <mergeCell ref="C26:D26"/>
    <mergeCell ref="A10:B10"/>
    <mergeCell ref="C10:D10"/>
    <mergeCell ref="A12:B13"/>
    <mergeCell ref="C13:D13"/>
    <mergeCell ref="A16:B19"/>
    <mergeCell ref="C19:D19"/>
    <mergeCell ref="A1:J1"/>
    <mergeCell ref="A2:J2"/>
    <mergeCell ref="A3:J3"/>
    <mergeCell ref="A4:D5"/>
    <mergeCell ref="A7:B8"/>
    <mergeCell ref="C8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4"/>
  <sheetViews>
    <sheetView rightToLeft="1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8.28125" style="97" bestFit="1" customWidth="1"/>
    <col min="2" max="2" width="4.140625" style="97" bestFit="1" customWidth="1"/>
    <col min="3" max="3" width="22.421875" style="97" customWidth="1"/>
    <col min="4" max="5" width="9.8515625" style="97" bestFit="1" customWidth="1"/>
    <col min="6" max="6" width="12.421875" style="97" bestFit="1" customWidth="1"/>
    <col min="7" max="9" width="9.8515625" style="97" bestFit="1" customWidth="1"/>
    <col min="10" max="16384" width="9.00390625" style="97" customWidth="1"/>
  </cols>
  <sheetData>
    <row r="1" spans="1:9" ht="18">
      <c r="A1" s="190" t="s">
        <v>538</v>
      </c>
      <c r="B1" s="190"/>
      <c r="C1" s="190"/>
      <c r="D1" s="190"/>
      <c r="E1" s="190"/>
      <c r="F1" s="190"/>
      <c r="G1" s="190"/>
      <c r="H1" s="190"/>
      <c r="I1" s="190"/>
    </row>
    <row r="2" spans="1:9" ht="18">
      <c r="A2" s="133"/>
      <c r="B2" s="133"/>
      <c r="C2" s="134" t="s">
        <v>539</v>
      </c>
      <c r="D2" s="134"/>
      <c r="E2" s="134"/>
      <c r="F2" s="134"/>
      <c r="G2" s="134"/>
      <c r="H2" s="133"/>
      <c r="I2" s="135" t="s">
        <v>68</v>
      </c>
    </row>
    <row r="3" spans="1:9" ht="14.25">
      <c r="A3" s="136" t="s">
        <v>540</v>
      </c>
      <c r="B3" s="88" t="s">
        <v>243</v>
      </c>
      <c r="C3" s="73" t="s">
        <v>541</v>
      </c>
      <c r="D3" s="73" t="s">
        <v>542</v>
      </c>
      <c r="E3" s="73" t="s">
        <v>543</v>
      </c>
      <c r="F3" s="73" t="s">
        <v>544</v>
      </c>
      <c r="G3" s="73" t="s">
        <v>545</v>
      </c>
      <c r="H3" s="73" t="s">
        <v>546</v>
      </c>
      <c r="I3" s="73" t="s">
        <v>547</v>
      </c>
    </row>
    <row r="4" spans="1:9" ht="14.25">
      <c r="A4" s="71">
        <v>21</v>
      </c>
      <c r="B4" s="102"/>
      <c r="C4" s="88" t="s">
        <v>517</v>
      </c>
      <c r="D4" s="189"/>
      <c r="E4" s="189"/>
      <c r="F4" s="189"/>
      <c r="G4" s="189"/>
      <c r="H4" s="189"/>
      <c r="I4" s="189"/>
    </row>
    <row r="5" spans="1:9" ht="14.25">
      <c r="A5" s="71">
        <v>2111</v>
      </c>
      <c r="B5" s="102"/>
      <c r="C5" s="88" t="s">
        <v>518</v>
      </c>
      <c r="D5" s="189"/>
      <c r="E5" s="189"/>
      <c r="F5" s="189"/>
      <c r="G5" s="189"/>
      <c r="H5" s="189"/>
      <c r="I5" s="189"/>
    </row>
    <row r="6" spans="1:9" ht="14.25">
      <c r="A6" s="102"/>
      <c r="B6" s="90">
        <v>101</v>
      </c>
      <c r="C6" s="88" t="s">
        <v>548</v>
      </c>
      <c r="D6" s="89">
        <v>65372558</v>
      </c>
      <c r="E6" s="89">
        <v>53598196</v>
      </c>
      <c r="F6" s="89">
        <v>47321200</v>
      </c>
      <c r="G6" s="89">
        <v>37025000</v>
      </c>
      <c r="H6" s="89">
        <v>33581000</v>
      </c>
      <c r="I6" s="89">
        <v>31992000</v>
      </c>
    </row>
    <row r="7" spans="1:9" ht="14.25">
      <c r="A7" s="102"/>
      <c r="B7" s="90">
        <v>102</v>
      </c>
      <c r="C7" s="88" t="s">
        <v>549</v>
      </c>
      <c r="D7" s="89">
        <v>347003111</v>
      </c>
      <c r="E7" s="89">
        <v>347970996</v>
      </c>
      <c r="F7" s="89">
        <v>344361900</v>
      </c>
      <c r="G7" s="89">
        <v>357704000</v>
      </c>
      <c r="H7" s="89">
        <v>362997000</v>
      </c>
      <c r="I7" s="89">
        <v>369366000</v>
      </c>
    </row>
    <row r="8" spans="1:9" ht="14.25">
      <c r="A8" s="102"/>
      <c r="B8" s="90">
        <v>103</v>
      </c>
      <c r="C8" s="88" t="s">
        <v>550</v>
      </c>
      <c r="D8" s="89">
        <v>23676396</v>
      </c>
      <c r="E8" s="89">
        <v>26341860</v>
      </c>
      <c r="F8" s="89">
        <v>24086600</v>
      </c>
      <c r="G8" s="89">
        <v>25201000</v>
      </c>
      <c r="H8" s="89">
        <v>25645000</v>
      </c>
      <c r="I8" s="89">
        <v>26083000</v>
      </c>
    </row>
    <row r="9" spans="1:9" ht="14.25">
      <c r="A9" s="102"/>
      <c r="B9" s="90">
        <v>104</v>
      </c>
      <c r="C9" s="88" t="s">
        <v>551</v>
      </c>
      <c r="D9" s="89">
        <v>7840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</row>
    <row r="10" spans="1:9" ht="14.25">
      <c r="A10" s="102"/>
      <c r="B10" s="90">
        <v>105</v>
      </c>
      <c r="C10" s="88" t="s">
        <v>552</v>
      </c>
      <c r="D10" s="89">
        <v>339355101</v>
      </c>
      <c r="E10" s="89">
        <v>342941000</v>
      </c>
      <c r="F10" s="89">
        <v>338678000</v>
      </c>
      <c r="G10" s="89">
        <v>340650000</v>
      </c>
      <c r="H10" s="89">
        <v>346454000</v>
      </c>
      <c r="I10" s="89">
        <v>351836000</v>
      </c>
    </row>
    <row r="11" spans="1:9" ht="14.25">
      <c r="A11" s="102"/>
      <c r="B11" s="90">
        <v>106</v>
      </c>
      <c r="C11" s="88" t="s">
        <v>553</v>
      </c>
      <c r="D11" s="89">
        <v>23962977</v>
      </c>
      <c r="E11" s="89">
        <v>25369720</v>
      </c>
      <c r="F11" s="89">
        <v>24419000</v>
      </c>
      <c r="G11" s="89">
        <v>24972000</v>
      </c>
      <c r="H11" s="89">
        <v>25619000</v>
      </c>
      <c r="I11" s="89">
        <v>26110500</v>
      </c>
    </row>
    <row r="12" spans="1:9" ht="14.25">
      <c r="A12" s="102"/>
      <c r="B12" s="90">
        <v>108</v>
      </c>
      <c r="C12" s="88" t="s">
        <v>554</v>
      </c>
      <c r="D12" s="89">
        <v>25242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</row>
    <row r="13" spans="1:9" ht="14.25">
      <c r="A13" s="102"/>
      <c r="B13" s="90">
        <v>110</v>
      </c>
      <c r="C13" s="88" t="s">
        <v>555</v>
      </c>
      <c r="D13" s="89">
        <v>21519633</v>
      </c>
      <c r="E13" s="89">
        <v>23439900</v>
      </c>
      <c r="F13" s="89">
        <v>23206900</v>
      </c>
      <c r="G13" s="89">
        <v>23333000</v>
      </c>
      <c r="H13" s="89">
        <v>24333000</v>
      </c>
      <c r="I13" s="89">
        <v>25333000</v>
      </c>
    </row>
    <row r="14" spans="1:9" ht="14.25">
      <c r="A14" s="102"/>
      <c r="B14" s="90">
        <v>111</v>
      </c>
      <c r="C14" s="88" t="s">
        <v>556</v>
      </c>
      <c r="D14" s="89">
        <v>409940063</v>
      </c>
      <c r="E14" s="89">
        <v>478105240</v>
      </c>
      <c r="F14" s="89">
        <v>460088000</v>
      </c>
      <c r="G14" s="89">
        <v>535750000</v>
      </c>
      <c r="H14" s="89">
        <v>543456000</v>
      </c>
      <c r="I14" s="89">
        <v>550548000</v>
      </c>
    </row>
    <row r="15" spans="1:9" ht="14.25">
      <c r="A15" s="102"/>
      <c r="B15" s="90">
        <v>112</v>
      </c>
      <c r="C15" s="88" t="s">
        <v>557</v>
      </c>
      <c r="D15" s="89">
        <v>42439430</v>
      </c>
      <c r="E15" s="89">
        <v>46998000</v>
      </c>
      <c r="F15" s="89">
        <v>45650000</v>
      </c>
      <c r="G15" s="89">
        <v>48726000</v>
      </c>
      <c r="H15" s="89">
        <v>49328000</v>
      </c>
      <c r="I15" s="89">
        <v>49971000</v>
      </c>
    </row>
    <row r="16" spans="1:9" ht="14.25">
      <c r="A16" s="102"/>
      <c r="B16" s="90">
        <v>113</v>
      </c>
      <c r="C16" s="88" t="s">
        <v>558</v>
      </c>
      <c r="D16" s="89">
        <v>13642682</v>
      </c>
      <c r="E16" s="89">
        <v>15777875</v>
      </c>
      <c r="F16" s="89">
        <v>14829700</v>
      </c>
      <c r="G16" s="89">
        <v>16301000</v>
      </c>
      <c r="H16" s="89">
        <v>16776500</v>
      </c>
      <c r="I16" s="89">
        <v>17182000</v>
      </c>
    </row>
    <row r="17" spans="1:9" ht="14.25">
      <c r="A17" s="102"/>
      <c r="B17" s="90">
        <v>114</v>
      </c>
      <c r="C17" s="88" t="s">
        <v>559</v>
      </c>
      <c r="D17" s="89">
        <v>8713879</v>
      </c>
      <c r="E17" s="89">
        <v>9083950</v>
      </c>
      <c r="F17" s="89">
        <v>8499100</v>
      </c>
      <c r="G17" s="89">
        <v>9374000</v>
      </c>
      <c r="H17" s="89">
        <v>9746500</v>
      </c>
      <c r="I17" s="89">
        <v>10009500</v>
      </c>
    </row>
    <row r="18" spans="1:9" ht="14.25">
      <c r="A18" s="102"/>
      <c r="B18" s="90">
        <v>115</v>
      </c>
      <c r="C18" s="88" t="s">
        <v>560</v>
      </c>
      <c r="D18" s="89">
        <v>1668090</v>
      </c>
      <c r="E18" s="89">
        <v>1921000</v>
      </c>
      <c r="F18" s="89">
        <v>1845000</v>
      </c>
      <c r="G18" s="89">
        <v>1934000</v>
      </c>
      <c r="H18" s="89">
        <v>1963000</v>
      </c>
      <c r="I18" s="89">
        <v>1992000</v>
      </c>
    </row>
    <row r="19" spans="1:9" ht="14.25">
      <c r="A19" s="102"/>
      <c r="B19" s="90">
        <v>116</v>
      </c>
      <c r="C19" s="88" t="s">
        <v>561</v>
      </c>
      <c r="D19" s="89">
        <v>73746852</v>
      </c>
      <c r="E19" s="89">
        <v>78565775</v>
      </c>
      <c r="F19" s="89">
        <v>78498100</v>
      </c>
      <c r="G19" s="89">
        <v>107518000</v>
      </c>
      <c r="H19" s="89">
        <v>107518000</v>
      </c>
      <c r="I19" s="89">
        <v>107518000</v>
      </c>
    </row>
    <row r="20" spans="1:9" ht="14.25">
      <c r="A20" s="102"/>
      <c r="B20" s="90">
        <v>120</v>
      </c>
      <c r="C20" s="88" t="s">
        <v>562</v>
      </c>
      <c r="D20" s="89">
        <v>50463936</v>
      </c>
      <c r="E20" s="89">
        <v>65286488</v>
      </c>
      <c r="F20" s="89">
        <v>63810500</v>
      </c>
      <c r="G20" s="89">
        <v>75183000</v>
      </c>
      <c r="H20" s="89">
        <v>79631000</v>
      </c>
      <c r="I20" s="89">
        <v>81808000</v>
      </c>
    </row>
    <row r="21" spans="1:9" ht="14.25">
      <c r="A21" s="200" t="s">
        <v>43</v>
      </c>
      <c r="B21" s="200"/>
      <c r="C21" s="200"/>
      <c r="D21" s="76">
        <v>1421537790</v>
      </c>
      <c r="E21" s="76">
        <v>1515400000</v>
      </c>
      <c r="F21" s="76">
        <v>1475294000</v>
      </c>
      <c r="G21" s="76">
        <v>1603671000</v>
      </c>
      <c r="H21" s="76">
        <v>1627048000</v>
      </c>
      <c r="I21" s="76">
        <v>1649749000</v>
      </c>
    </row>
    <row r="22" spans="1:9" ht="14.25">
      <c r="A22" s="71">
        <v>2121</v>
      </c>
      <c r="B22" s="102"/>
      <c r="C22" s="88" t="s">
        <v>519</v>
      </c>
      <c r="D22" s="189"/>
      <c r="E22" s="189"/>
      <c r="F22" s="189"/>
      <c r="G22" s="189"/>
      <c r="H22" s="189"/>
      <c r="I22" s="189"/>
    </row>
    <row r="23" spans="1:9" ht="14.25">
      <c r="A23" s="102"/>
      <c r="B23" s="90">
        <v>301</v>
      </c>
      <c r="C23" s="88" t="s">
        <v>563</v>
      </c>
      <c r="D23" s="89">
        <v>147144766</v>
      </c>
      <c r="E23" s="89">
        <v>178263000</v>
      </c>
      <c r="F23" s="89">
        <v>177549000</v>
      </c>
      <c r="G23" s="89">
        <v>175616000</v>
      </c>
      <c r="H23" s="89">
        <v>178206000</v>
      </c>
      <c r="I23" s="89">
        <v>180949000</v>
      </c>
    </row>
    <row r="24" spans="1:9" ht="14.25">
      <c r="A24" s="200" t="s">
        <v>43</v>
      </c>
      <c r="B24" s="200"/>
      <c r="C24" s="200"/>
      <c r="D24" s="76">
        <v>147144766</v>
      </c>
      <c r="E24" s="76">
        <v>178263000</v>
      </c>
      <c r="F24" s="76">
        <v>177549000</v>
      </c>
      <c r="G24" s="76">
        <v>175616000</v>
      </c>
      <c r="H24" s="76">
        <v>178206000</v>
      </c>
      <c r="I24" s="76">
        <v>180949000</v>
      </c>
    </row>
    <row r="25" spans="1:9" ht="14.25">
      <c r="A25" s="200" t="s">
        <v>43</v>
      </c>
      <c r="B25" s="200"/>
      <c r="C25" s="200"/>
      <c r="D25" s="76">
        <v>1568682556</v>
      </c>
      <c r="E25" s="76">
        <v>1693663000</v>
      </c>
      <c r="F25" s="76">
        <v>1652843000</v>
      </c>
      <c r="G25" s="76">
        <v>1779287000</v>
      </c>
      <c r="H25" s="76">
        <v>1805254000</v>
      </c>
      <c r="I25" s="76">
        <v>1830698000</v>
      </c>
    </row>
    <row r="26" spans="1:9" ht="14.25">
      <c r="A26" s="71">
        <v>22</v>
      </c>
      <c r="B26" s="102"/>
      <c r="C26" s="88" t="s">
        <v>520</v>
      </c>
      <c r="D26" s="189"/>
      <c r="E26" s="189"/>
      <c r="F26" s="189"/>
      <c r="G26" s="189"/>
      <c r="H26" s="189"/>
      <c r="I26" s="189"/>
    </row>
    <row r="27" spans="1:9" ht="14.25">
      <c r="A27" s="71">
        <v>2211</v>
      </c>
      <c r="B27" s="102"/>
      <c r="C27" s="88" t="s">
        <v>520</v>
      </c>
      <c r="D27" s="189"/>
      <c r="E27" s="189"/>
      <c r="F27" s="189"/>
      <c r="G27" s="189"/>
      <c r="H27" s="189"/>
      <c r="I27" s="189"/>
    </row>
    <row r="28" spans="1:9" ht="14.25">
      <c r="A28" s="102"/>
      <c r="B28" s="90">
        <v>201</v>
      </c>
      <c r="C28" s="88" t="s">
        <v>564</v>
      </c>
      <c r="D28" s="89">
        <v>19073299</v>
      </c>
      <c r="E28" s="89">
        <v>20424900</v>
      </c>
      <c r="F28" s="89">
        <v>19865000</v>
      </c>
      <c r="G28" s="89">
        <v>20893000</v>
      </c>
      <c r="H28" s="89">
        <v>20736000</v>
      </c>
      <c r="I28" s="89">
        <v>20736000</v>
      </c>
    </row>
    <row r="29" spans="1:9" ht="14.25">
      <c r="A29" s="102"/>
      <c r="B29" s="90">
        <v>202</v>
      </c>
      <c r="C29" s="88" t="s">
        <v>565</v>
      </c>
      <c r="D29" s="89">
        <v>4599593</v>
      </c>
      <c r="E29" s="89">
        <v>5048100</v>
      </c>
      <c r="F29" s="89">
        <v>4432500</v>
      </c>
      <c r="G29" s="89">
        <v>4619000</v>
      </c>
      <c r="H29" s="89">
        <v>5115000</v>
      </c>
      <c r="I29" s="89">
        <v>5117000</v>
      </c>
    </row>
    <row r="30" spans="1:9" ht="14.25">
      <c r="A30" s="102"/>
      <c r="B30" s="90">
        <v>203</v>
      </c>
      <c r="C30" s="88" t="s">
        <v>566</v>
      </c>
      <c r="D30" s="89">
        <v>6174201</v>
      </c>
      <c r="E30" s="89">
        <v>7326500</v>
      </c>
      <c r="F30" s="89">
        <v>7104500</v>
      </c>
      <c r="G30" s="89">
        <v>7217000</v>
      </c>
      <c r="H30" s="89">
        <v>7603500</v>
      </c>
      <c r="I30" s="89">
        <v>7610500</v>
      </c>
    </row>
    <row r="31" spans="1:9" ht="14.25">
      <c r="A31" s="102"/>
      <c r="B31" s="90">
        <v>204</v>
      </c>
      <c r="C31" s="88" t="s">
        <v>567</v>
      </c>
      <c r="D31" s="89">
        <v>38029891</v>
      </c>
      <c r="E31" s="89">
        <v>47971400</v>
      </c>
      <c r="F31" s="89">
        <v>46416400</v>
      </c>
      <c r="G31" s="89">
        <v>46157500</v>
      </c>
      <c r="H31" s="89">
        <v>53258000</v>
      </c>
      <c r="I31" s="89">
        <v>52695000</v>
      </c>
    </row>
    <row r="32" spans="1:9" ht="14.25">
      <c r="A32" s="102"/>
      <c r="B32" s="90">
        <v>205</v>
      </c>
      <c r="C32" s="88" t="s">
        <v>568</v>
      </c>
      <c r="D32" s="89">
        <v>13043483</v>
      </c>
      <c r="E32" s="89">
        <v>17072000</v>
      </c>
      <c r="F32" s="89">
        <v>16732000</v>
      </c>
      <c r="G32" s="89">
        <v>17825500</v>
      </c>
      <c r="H32" s="89">
        <v>19017000</v>
      </c>
      <c r="I32" s="89">
        <v>19060000</v>
      </c>
    </row>
    <row r="33" spans="1:9" ht="14.25">
      <c r="A33" s="102"/>
      <c r="B33" s="90">
        <v>206</v>
      </c>
      <c r="C33" s="88" t="s">
        <v>569</v>
      </c>
      <c r="D33" s="89">
        <v>7768453</v>
      </c>
      <c r="E33" s="89">
        <v>8511000</v>
      </c>
      <c r="F33" s="89">
        <v>8159200</v>
      </c>
      <c r="G33" s="89">
        <v>8504800</v>
      </c>
      <c r="H33" s="89">
        <v>8856000</v>
      </c>
      <c r="I33" s="89">
        <v>8846000</v>
      </c>
    </row>
    <row r="34" spans="1:9" ht="14.25">
      <c r="A34" s="102"/>
      <c r="B34" s="90">
        <v>207</v>
      </c>
      <c r="C34" s="88" t="s">
        <v>570</v>
      </c>
      <c r="D34" s="89">
        <v>3840948</v>
      </c>
      <c r="E34" s="89">
        <v>4414100</v>
      </c>
      <c r="F34" s="89">
        <v>4195650</v>
      </c>
      <c r="G34" s="89">
        <v>3991200</v>
      </c>
      <c r="H34" s="89">
        <v>4296000</v>
      </c>
      <c r="I34" s="89">
        <v>4295000</v>
      </c>
    </row>
    <row r="35" spans="1:9" ht="14.25">
      <c r="A35" s="102"/>
      <c r="B35" s="90">
        <v>208</v>
      </c>
      <c r="C35" s="88" t="s">
        <v>571</v>
      </c>
      <c r="D35" s="89">
        <v>1247143</v>
      </c>
      <c r="E35" s="89">
        <v>1388500</v>
      </c>
      <c r="F35" s="89">
        <v>1125850</v>
      </c>
      <c r="G35" s="89">
        <v>1228700</v>
      </c>
      <c r="H35" s="89">
        <v>1390500</v>
      </c>
      <c r="I35" s="89">
        <v>1372500</v>
      </c>
    </row>
    <row r="36" spans="1:9" ht="14.25">
      <c r="A36" s="102"/>
      <c r="B36" s="90">
        <v>209</v>
      </c>
      <c r="C36" s="88" t="s">
        <v>572</v>
      </c>
      <c r="D36" s="89">
        <v>14745434</v>
      </c>
      <c r="E36" s="89">
        <v>15712500</v>
      </c>
      <c r="F36" s="89">
        <v>15140400</v>
      </c>
      <c r="G36" s="89">
        <v>14871500</v>
      </c>
      <c r="H36" s="89">
        <v>15921000</v>
      </c>
      <c r="I36" s="89">
        <v>15910000</v>
      </c>
    </row>
    <row r="37" spans="1:9" ht="14.25">
      <c r="A37" s="102"/>
      <c r="B37" s="90">
        <v>210</v>
      </c>
      <c r="C37" s="88" t="s">
        <v>573</v>
      </c>
      <c r="D37" s="89">
        <v>84968168</v>
      </c>
      <c r="E37" s="89">
        <v>123031000</v>
      </c>
      <c r="F37" s="89">
        <v>122879750</v>
      </c>
      <c r="G37" s="89">
        <v>121617500</v>
      </c>
      <c r="H37" s="89">
        <v>139233000</v>
      </c>
      <c r="I37" s="89">
        <v>139733000</v>
      </c>
    </row>
    <row r="38" spans="1:9" ht="14.25">
      <c r="A38" s="102"/>
      <c r="B38" s="90">
        <v>211</v>
      </c>
      <c r="C38" s="88" t="s">
        <v>574</v>
      </c>
      <c r="D38" s="89">
        <v>7003387</v>
      </c>
      <c r="E38" s="89">
        <v>7561000</v>
      </c>
      <c r="F38" s="89">
        <v>7267950</v>
      </c>
      <c r="G38" s="89">
        <v>7672800</v>
      </c>
      <c r="H38" s="89">
        <v>8008000</v>
      </c>
      <c r="I38" s="89">
        <v>8015000</v>
      </c>
    </row>
    <row r="39" spans="1:9" ht="14.25">
      <c r="A39" s="102"/>
      <c r="B39" s="90">
        <v>212</v>
      </c>
      <c r="C39" s="88" t="s">
        <v>575</v>
      </c>
      <c r="D39" s="89">
        <v>3040467</v>
      </c>
      <c r="E39" s="89">
        <v>3521395</v>
      </c>
      <c r="F39" s="89">
        <v>2920550</v>
      </c>
      <c r="G39" s="89">
        <v>3377500</v>
      </c>
      <c r="H39" s="89">
        <v>3575500</v>
      </c>
      <c r="I39" s="89">
        <v>3585500</v>
      </c>
    </row>
    <row r="40" spans="1:9" ht="14.25">
      <c r="A40" s="102"/>
      <c r="B40" s="90">
        <v>213</v>
      </c>
      <c r="C40" s="88" t="s">
        <v>576</v>
      </c>
      <c r="D40" s="89">
        <v>4880008</v>
      </c>
      <c r="E40" s="89">
        <v>3900500</v>
      </c>
      <c r="F40" s="89">
        <v>3248200</v>
      </c>
      <c r="G40" s="89">
        <v>3254300</v>
      </c>
      <c r="H40" s="89">
        <v>3674000</v>
      </c>
      <c r="I40" s="89">
        <v>3673000</v>
      </c>
    </row>
    <row r="41" spans="1:9" ht="14.25">
      <c r="A41" s="102"/>
      <c r="B41" s="90">
        <v>214</v>
      </c>
      <c r="C41" s="88" t="s">
        <v>577</v>
      </c>
      <c r="D41" s="89">
        <v>174971453</v>
      </c>
      <c r="E41" s="89">
        <v>183580656</v>
      </c>
      <c r="F41" s="89">
        <v>181303050</v>
      </c>
      <c r="G41" s="89">
        <v>115321700</v>
      </c>
      <c r="H41" s="89">
        <v>134610500</v>
      </c>
      <c r="I41" s="89">
        <v>135208500</v>
      </c>
    </row>
    <row r="42" spans="1:9" ht="14.25">
      <c r="A42" s="200" t="s">
        <v>43</v>
      </c>
      <c r="B42" s="200"/>
      <c r="C42" s="200"/>
      <c r="D42" s="76">
        <v>383385928</v>
      </c>
      <c r="E42" s="76">
        <v>449463551</v>
      </c>
      <c r="F42" s="76">
        <v>440791000</v>
      </c>
      <c r="G42" s="76">
        <v>376552000</v>
      </c>
      <c r="H42" s="76">
        <v>425294000</v>
      </c>
      <c r="I42" s="76">
        <v>425857000</v>
      </c>
    </row>
    <row r="43" spans="1:9" ht="14.25">
      <c r="A43" s="71">
        <v>25</v>
      </c>
      <c r="B43" s="102"/>
      <c r="C43" s="88" t="s">
        <v>523</v>
      </c>
      <c r="D43" s="189"/>
      <c r="E43" s="189"/>
      <c r="F43" s="189"/>
      <c r="G43" s="189"/>
      <c r="H43" s="189"/>
      <c r="I43" s="189"/>
    </row>
    <row r="44" spans="1:9" ht="14.25">
      <c r="A44" s="71">
        <v>2511</v>
      </c>
      <c r="B44" s="102"/>
      <c r="C44" s="88" t="s">
        <v>578</v>
      </c>
      <c r="D44" s="189"/>
      <c r="E44" s="189"/>
      <c r="F44" s="189"/>
      <c r="G44" s="189"/>
      <c r="H44" s="189"/>
      <c r="I44" s="189"/>
    </row>
    <row r="45" spans="1:9" ht="14.25">
      <c r="A45" s="102"/>
      <c r="B45" s="90">
        <v>304</v>
      </c>
      <c r="C45" s="88" t="s">
        <v>579</v>
      </c>
      <c r="D45" s="89">
        <v>124143817</v>
      </c>
      <c r="E45" s="89">
        <v>129525000</v>
      </c>
      <c r="F45" s="89">
        <v>128787000</v>
      </c>
      <c r="G45" s="89">
        <v>116912000</v>
      </c>
      <c r="H45" s="89">
        <v>119152000</v>
      </c>
      <c r="I45" s="89">
        <v>120352000</v>
      </c>
    </row>
    <row r="46" spans="1:9" ht="14.25">
      <c r="A46" s="200" t="s">
        <v>43</v>
      </c>
      <c r="B46" s="200"/>
      <c r="C46" s="200"/>
      <c r="D46" s="76">
        <v>124143817</v>
      </c>
      <c r="E46" s="76">
        <v>129525000</v>
      </c>
      <c r="F46" s="76">
        <v>128787000</v>
      </c>
      <c r="G46" s="76">
        <v>116912000</v>
      </c>
      <c r="H46" s="76">
        <v>119152000</v>
      </c>
      <c r="I46" s="76">
        <v>120352000</v>
      </c>
    </row>
    <row r="47" spans="1:9" ht="14.25">
      <c r="A47" s="71">
        <v>2521</v>
      </c>
      <c r="B47" s="102"/>
      <c r="C47" s="88" t="s">
        <v>580</v>
      </c>
      <c r="D47" s="189"/>
      <c r="E47" s="189"/>
      <c r="F47" s="189"/>
      <c r="G47" s="189"/>
      <c r="H47" s="189"/>
      <c r="I47" s="189"/>
    </row>
    <row r="48" spans="1:9" ht="14.25">
      <c r="A48" s="102"/>
      <c r="B48" s="90">
        <v>315</v>
      </c>
      <c r="C48" s="88" t="s">
        <v>581</v>
      </c>
      <c r="D48" s="89">
        <v>1745411</v>
      </c>
      <c r="E48" s="89">
        <v>1500000</v>
      </c>
      <c r="F48" s="89">
        <v>1479000</v>
      </c>
      <c r="G48" s="89">
        <v>1600000</v>
      </c>
      <c r="H48" s="89">
        <v>1600000</v>
      </c>
      <c r="I48" s="89">
        <v>1600000</v>
      </c>
    </row>
    <row r="49" spans="1:9" ht="14.25">
      <c r="A49" s="200" t="s">
        <v>43</v>
      </c>
      <c r="B49" s="200"/>
      <c r="C49" s="200"/>
      <c r="D49" s="76">
        <v>1745411</v>
      </c>
      <c r="E49" s="76">
        <v>1500000</v>
      </c>
      <c r="F49" s="76">
        <v>1479000</v>
      </c>
      <c r="G49" s="76">
        <v>1600000</v>
      </c>
      <c r="H49" s="76">
        <v>1600000</v>
      </c>
      <c r="I49" s="76">
        <v>1600000</v>
      </c>
    </row>
    <row r="50" spans="1:9" ht="14.25">
      <c r="A50" s="71">
        <v>2541</v>
      </c>
      <c r="B50" s="102"/>
      <c r="C50" s="88" t="s">
        <v>527</v>
      </c>
      <c r="D50" s="189"/>
      <c r="E50" s="189"/>
      <c r="F50" s="189"/>
      <c r="G50" s="189"/>
      <c r="H50" s="189"/>
      <c r="I50" s="189"/>
    </row>
    <row r="51" spans="1:9" ht="14.25">
      <c r="A51" s="102"/>
      <c r="B51" s="90">
        <v>350</v>
      </c>
      <c r="C51" s="88" t="s">
        <v>527</v>
      </c>
      <c r="D51" s="89">
        <v>2678902</v>
      </c>
      <c r="E51" s="89">
        <v>3100000</v>
      </c>
      <c r="F51" s="89">
        <v>3100000</v>
      </c>
      <c r="G51" s="89">
        <v>3100000</v>
      </c>
      <c r="H51" s="89">
        <v>3100000</v>
      </c>
      <c r="I51" s="89">
        <v>3100000</v>
      </c>
    </row>
    <row r="52" spans="1:9" ht="14.25">
      <c r="A52" s="200" t="s">
        <v>43</v>
      </c>
      <c r="B52" s="200"/>
      <c r="C52" s="200"/>
      <c r="D52" s="76">
        <v>2678902</v>
      </c>
      <c r="E52" s="76">
        <v>3100000</v>
      </c>
      <c r="F52" s="76">
        <v>3100000</v>
      </c>
      <c r="G52" s="76">
        <v>3100000</v>
      </c>
      <c r="H52" s="76">
        <v>3100000</v>
      </c>
      <c r="I52" s="76">
        <v>3100000</v>
      </c>
    </row>
    <row r="53" spans="1:9" ht="14.25">
      <c r="A53" s="71">
        <v>27</v>
      </c>
      <c r="B53" s="102"/>
      <c r="C53" s="88" t="s">
        <v>531</v>
      </c>
      <c r="D53" s="189"/>
      <c r="E53" s="189"/>
      <c r="F53" s="189"/>
      <c r="G53" s="189"/>
      <c r="H53" s="189"/>
      <c r="I53" s="189"/>
    </row>
    <row r="54" spans="1:9" ht="14.25">
      <c r="A54" s="71">
        <v>2721</v>
      </c>
      <c r="B54" s="102"/>
      <c r="C54" s="88" t="s">
        <v>532</v>
      </c>
      <c r="D54" s="189"/>
      <c r="E54" s="189"/>
      <c r="F54" s="189"/>
      <c r="G54" s="189"/>
      <c r="H54" s="189"/>
      <c r="I54" s="189"/>
    </row>
    <row r="55" spans="1:9" ht="14.25">
      <c r="A55" s="102"/>
      <c r="B55" s="90">
        <v>319</v>
      </c>
      <c r="C55" s="88" t="s">
        <v>532</v>
      </c>
      <c r="D55" s="89">
        <v>28614436</v>
      </c>
      <c r="E55" s="89">
        <v>28858000</v>
      </c>
      <c r="F55" s="89">
        <v>28609000</v>
      </c>
      <c r="G55" s="89">
        <v>28798000</v>
      </c>
      <c r="H55" s="89">
        <v>28798000</v>
      </c>
      <c r="I55" s="89">
        <v>28798000</v>
      </c>
    </row>
    <row r="56" spans="1:9" ht="14.25">
      <c r="A56" s="200" t="s">
        <v>43</v>
      </c>
      <c r="B56" s="200"/>
      <c r="C56" s="200"/>
      <c r="D56" s="76">
        <v>28614436</v>
      </c>
      <c r="E56" s="76">
        <v>28858000</v>
      </c>
      <c r="F56" s="76">
        <v>28609000</v>
      </c>
      <c r="G56" s="76">
        <v>28798000</v>
      </c>
      <c r="H56" s="76">
        <v>28798000</v>
      </c>
      <c r="I56" s="76">
        <v>28798000</v>
      </c>
    </row>
    <row r="57" spans="1:9" ht="14.25">
      <c r="A57" s="71">
        <v>28</v>
      </c>
      <c r="B57" s="102"/>
      <c r="C57" s="88" t="s">
        <v>533</v>
      </c>
      <c r="D57" s="189"/>
      <c r="E57" s="189"/>
      <c r="F57" s="189"/>
      <c r="G57" s="189"/>
      <c r="H57" s="189"/>
      <c r="I57" s="189"/>
    </row>
    <row r="58" spans="1:9" ht="14.25">
      <c r="A58" s="71">
        <v>2821</v>
      </c>
      <c r="B58" s="102"/>
      <c r="C58" s="88" t="s">
        <v>582</v>
      </c>
      <c r="D58" s="189"/>
      <c r="E58" s="189"/>
      <c r="F58" s="189"/>
      <c r="G58" s="189"/>
      <c r="H58" s="189"/>
      <c r="I58" s="189"/>
    </row>
    <row r="59" spans="1:9" ht="14.25">
      <c r="A59" s="102"/>
      <c r="B59" s="90">
        <v>302</v>
      </c>
      <c r="C59" s="88" t="s">
        <v>583</v>
      </c>
      <c r="D59" s="89">
        <v>5777490</v>
      </c>
      <c r="E59" s="89">
        <v>7139000</v>
      </c>
      <c r="F59" s="89">
        <v>6898000</v>
      </c>
      <c r="G59" s="89">
        <v>7282000</v>
      </c>
      <c r="H59" s="89">
        <v>7022000</v>
      </c>
      <c r="I59" s="89">
        <v>6522000</v>
      </c>
    </row>
    <row r="60" spans="1:9" ht="14.25">
      <c r="A60" s="102"/>
      <c r="B60" s="90">
        <v>303</v>
      </c>
      <c r="C60" s="88" t="s">
        <v>584</v>
      </c>
      <c r="D60" s="89">
        <v>21240937</v>
      </c>
      <c r="E60" s="89">
        <v>21750605</v>
      </c>
      <c r="F60" s="89">
        <v>21390500</v>
      </c>
      <c r="G60" s="89">
        <v>8032000</v>
      </c>
      <c r="H60" s="89">
        <v>8290000</v>
      </c>
      <c r="I60" s="89">
        <v>8290000</v>
      </c>
    </row>
    <row r="61" spans="1:9" ht="14.25">
      <c r="A61" s="102"/>
      <c r="B61" s="90">
        <v>305</v>
      </c>
      <c r="C61" s="88" t="s">
        <v>585</v>
      </c>
      <c r="D61" s="89">
        <v>11481855</v>
      </c>
      <c r="E61" s="89">
        <v>14001500</v>
      </c>
      <c r="F61" s="89">
        <v>13800500</v>
      </c>
      <c r="G61" s="89">
        <v>19792000</v>
      </c>
      <c r="H61" s="89">
        <v>19506000</v>
      </c>
      <c r="I61" s="89">
        <v>19501000</v>
      </c>
    </row>
    <row r="62" spans="1:9" ht="14.25">
      <c r="A62" s="102"/>
      <c r="B62" s="90">
        <v>306</v>
      </c>
      <c r="C62" s="88" t="s">
        <v>586</v>
      </c>
      <c r="D62" s="89">
        <v>33828131</v>
      </c>
      <c r="E62" s="89">
        <v>35032000</v>
      </c>
      <c r="F62" s="89">
        <v>34615000</v>
      </c>
      <c r="G62" s="89">
        <v>44527000</v>
      </c>
      <c r="H62" s="89">
        <v>45027000</v>
      </c>
      <c r="I62" s="89">
        <v>45027000</v>
      </c>
    </row>
    <row r="63" spans="1:9" ht="14.25">
      <c r="A63" s="200" t="s">
        <v>43</v>
      </c>
      <c r="B63" s="200"/>
      <c r="C63" s="200"/>
      <c r="D63" s="76">
        <v>72328413</v>
      </c>
      <c r="E63" s="76">
        <v>77923105</v>
      </c>
      <c r="F63" s="76">
        <v>76704000</v>
      </c>
      <c r="G63" s="76">
        <v>79633000</v>
      </c>
      <c r="H63" s="76">
        <v>79845000</v>
      </c>
      <c r="I63" s="76">
        <v>79340000</v>
      </c>
    </row>
    <row r="64" spans="1:9" ht="14.25">
      <c r="A64" s="71">
        <v>31</v>
      </c>
      <c r="B64" s="102"/>
      <c r="C64" s="88" t="s">
        <v>535</v>
      </c>
      <c r="D64" s="189"/>
      <c r="E64" s="189"/>
      <c r="F64" s="189"/>
      <c r="G64" s="189"/>
      <c r="H64" s="189"/>
      <c r="I64" s="189"/>
    </row>
    <row r="65" spans="1:9" ht="14.25">
      <c r="A65" s="71">
        <v>3112</v>
      </c>
      <c r="B65" s="102"/>
      <c r="C65" s="88" t="s">
        <v>587</v>
      </c>
      <c r="D65" s="189"/>
      <c r="E65" s="189"/>
      <c r="F65" s="189"/>
      <c r="G65" s="189"/>
      <c r="H65" s="189"/>
      <c r="I65" s="189"/>
    </row>
    <row r="66" spans="1:9" ht="14.25">
      <c r="A66" s="102"/>
      <c r="B66" s="90">
        <v>402</v>
      </c>
      <c r="C66" s="88" t="s">
        <v>588</v>
      </c>
      <c r="D66" s="89">
        <v>810935</v>
      </c>
      <c r="E66" s="89">
        <v>1000000</v>
      </c>
      <c r="F66" s="89">
        <v>942000</v>
      </c>
      <c r="G66" s="89">
        <v>960000</v>
      </c>
      <c r="H66" s="89">
        <v>934000</v>
      </c>
      <c r="I66" s="89">
        <v>814000</v>
      </c>
    </row>
    <row r="67" spans="1:9" ht="14.25">
      <c r="A67" s="200" t="s">
        <v>43</v>
      </c>
      <c r="B67" s="200"/>
      <c r="C67" s="200"/>
      <c r="D67" s="76">
        <v>810935</v>
      </c>
      <c r="E67" s="76">
        <v>1000000</v>
      </c>
      <c r="F67" s="76">
        <v>942000</v>
      </c>
      <c r="G67" s="76">
        <v>960000</v>
      </c>
      <c r="H67" s="76">
        <v>934000</v>
      </c>
      <c r="I67" s="76">
        <v>814000</v>
      </c>
    </row>
    <row r="68" spans="1:9" ht="14.25">
      <c r="A68" s="71">
        <v>3113</v>
      </c>
      <c r="B68" s="102"/>
      <c r="C68" s="88" t="s">
        <v>589</v>
      </c>
      <c r="D68" s="189"/>
      <c r="E68" s="189"/>
      <c r="F68" s="189"/>
      <c r="G68" s="189"/>
      <c r="H68" s="189"/>
      <c r="I68" s="189"/>
    </row>
    <row r="69" spans="1:9" ht="14.25">
      <c r="A69" s="102"/>
      <c r="B69" s="90">
        <v>401</v>
      </c>
      <c r="C69" s="88" t="s">
        <v>590</v>
      </c>
      <c r="D69" s="102">
        <v>0</v>
      </c>
      <c r="E69" s="89">
        <v>75000</v>
      </c>
      <c r="F69" s="89">
        <v>75000</v>
      </c>
      <c r="G69" s="89">
        <v>33000</v>
      </c>
      <c r="H69" s="89">
        <v>33000</v>
      </c>
      <c r="I69" s="89">
        <v>33000</v>
      </c>
    </row>
    <row r="70" spans="1:9" ht="14.25">
      <c r="A70" s="102"/>
      <c r="B70" s="102"/>
      <c r="C70" s="74" t="s">
        <v>43</v>
      </c>
      <c r="D70" s="102">
        <v>0</v>
      </c>
      <c r="E70" s="76">
        <v>75000</v>
      </c>
      <c r="F70" s="76">
        <v>75000</v>
      </c>
      <c r="G70" s="76">
        <v>33000</v>
      </c>
      <c r="H70" s="76">
        <v>33000</v>
      </c>
      <c r="I70" s="76">
        <v>33000</v>
      </c>
    </row>
    <row r="71" spans="1:9" ht="14.25">
      <c r="A71" s="200" t="s">
        <v>43</v>
      </c>
      <c r="B71" s="200"/>
      <c r="C71" s="200"/>
      <c r="D71" s="76">
        <v>810935</v>
      </c>
      <c r="E71" s="76">
        <v>1075000</v>
      </c>
      <c r="F71" s="76">
        <v>1017000</v>
      </c>
      <c r="G71" s="76">
        <v>993000</v>
      </c>
      <c r="H71" s="76">
        <v>967000</v>
      </c>
      <c r="I71" s="76">
        <v>847000</v>
      </c>
    </row>
    <row r="72" spans="1:9" ht="14.25">
      <c r="A72" s="200" t="s">
        <v>591</v>
      </c>
      <c r="B72" s="200"/>
      <c r="C72" s="200"/>
      <c r="D72" s="89">
        <v>34162999</v>
      </c>
      <c r="E72" s="89">
        <v>34290000</v>
      </c>
      <c r="F72" s="89">
        <v>33285000</v>
      </c>
      <c r="G72" s="89">
        <v>34340000</v>
      </c>
      <c r="H72" s="89">
        <v>34340000</v>
      </c>
      <c r="I72" s="89">
        <v>34340000</v>
      </c>
    </row>
    <row r="73" spans="1:9" ht="14.25">
      <c r="A73" s="220" t="s">
        <v>592</v>
      </c>
      <c r="B73" s="220"/>
      <c r="C73" s="220"/>
      <c r="D73" s="76">
        <v>2216553397</v>
      </c>
      <c r="E73" s="76">
        <v>2419397656</v>
      </c>
      <c r="F73" s="76">
        <v>2366615000</v>
      </c>
      <c r="G73" s="76">
        <v>2421215000</v>
      </c>
      <c r="H73" s="76">
        <v>2498350000</v>
      </c>
      <c r="I73" s="76">
        <v>2524932000</v>
      </c>
    </row>
    <row r="74" spans="1:9" ht="33" customHeight="1">
      <c r="A74" s="224" t="s">
        <v>593</v>
      </c>
      <c r="B74" s="224"/>
      <c r="C74" s="224"/>
      <c r="D74" s="224"/>
      <c r="E74" s="224"/>
      <c r="F74" s="224"/>
      <c r="G74" s="224"/>
      <c r="H74" s="224"/>
      <c r="I74" s="224"/>
    </row>
  </sheetData>
  <sheetProtection/>
  <mergeCells count="31">
    <mergeCell ref="D22:I22"/>
    <mergeCell ref="A24:C24"/>
    <mergeCell ref="A25:C25"/>
    <mergeCell ref="A49:C49"/>
    <mergeCell ref="A42:C42"/>
    <mergeCell ref="D43:I43"/>
    <mergeCell ref="A1:I1"/>
    <mergeCell ref="A74:I74"/>
    <mergeCell ref="D4:I4"/>
    <mergeCell ref="D5:I5"/>
    <mergeCell ref="D26:I26"/>
    <mergeCell ref="D27:I27"/>
    <mergeCell ref="A21:C21"/>
    <mergeCell ref="D54:I54"/>
    <mergeCell ref="A56:C56"/>
    <mergeCell ref="D53:I53"/>
    <mergeCell ref="D44:I44"/>
    <mergeCell ref="A71:C71"/>
    <mergeCell ref="A72:C72"/>
    <mergeCell ref="D50:I50"/>
    <mergeCell ref="A52:C52"/>
    <mergeCell ref="A46:C46"/>
    <mergeCell ref="D47:I47"/>
    <mergeCell ref="A73:C73"/>
    <mergeCell ref="D57:I57"/>
    <mergeCell ref="D58:I58"/>
    <mergeCell ref="A67:C67"/>
    <mergeCell ref="D68:I68"/>
    <mergeCell ref="A63:C63"/>
    <mergeCell ref="D64:I64"/>
    <mergeCell ref="D65:I65"/>
  </mergeCells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5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42"/>
  <sheetViews>
    <sheetView rightToLeft="1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10.421875" style="0" bestFit="1" customWidth="1"/>
    <col min="2" max="2" width="4.421875" style="0" bestFit="1" customWidth="1"/>
    <col min="3" max="3" width="29.7109375" style="0" bestFit="1" customWidth="1"/>
    <col min="4" max="4" width="8.28125" style="0" bestFit="1" customWidth="1"/>
    <col min="5" max="9" width="9.28125" style="0" bestFit="1" customWidth="1"/>
  </cols>
  <sheetData>
    <row r="1" spans="1:9" ht="18">
      <c r="A1" s="190" t="s">
        <v>594</v>
      </c>
      <c r="B1" s="190"/>
      <c r="C1" s="190"/>
      <c r="D1" s="190"/>
      <c r="E1" s="190"/>
      <c r="F1" s="190"/>
      <c r="G1" s="190"/>
      <c r="H1" s="190"/>
      <c r="I1" s="190"/>
    </row>
    <row r="2" spans="1:9" ht="18" customHeight="1">
      <c r="A2" s="221" t="s">
        <v>595</v>
      </c>
      <c r="B2" s="221"/>
      <c r="C2" s="221"/>
      <c r="D2" s="221"/>
      <c r="E2" s="221"/>
      <c r="F2" s="221"/>
      <c r="G2" s="221"/>
      <c r="H2" s="221"/>
      <c r="I2" s="221"/>
    </row>
    <row r="3" spans="1:9" ht="15.75">
      <c r="A3" s="191" t="s">
        <v>68</v>
      </c>
      <c r="B3" s="191"/>
      <c r="C3" s="191"/>
      <c r="D3" s="191"/>
      <c r="E3" s="191"/>
      <c r="F3" s="191"/>
      <c r="G3" s="191"/>
      <c r="H3" s="191"/>
      <c r="I3" s="191"/>
    </row>
    <row r="4" spans="1:9" ht="15">
      <c r="A4" s="225" t="s">
        <v>540</v>
      </c>
      <c r="B4" s="179" t="s">
        <v>243</v>
      </c>
      <c r="C4" s="179" t="s">
        <v>596</v>
      </c>
      <c r="D4" s="101" t="s">
        <v>195</v>
      </c>
      <c r="E4" s="101" t="s">
        <v>196</v>
      </c>
      <c r="F4" s="101" t="s">
        <v>197</v>
      </c>
      <c r="G4" s="101" t="s">
        <v>196</v>
      </c>
      <c r="H4" s="101" t="s">
        <v>198</v>
      </c>
      <c r="I4" s="101" t="s">
        <v>198</v>
      </c>
    </row>
    <row r="5" spans="1:9" ht="14.25">
      <c r="A5" s="225"/>
      <c r="B5" s="179"/>
      <c r="C5" s="179"/>
      <c r="D5" s="53">
        <v>2019</v>
      </c>
      <c r="E5" s="53">
        <v>2020</v>
      </c>
      <c r="F5" s="53">
        <v>2020</v>
      </c>
      <c r="G5" s="53">
        <v>2021</v>
      </c>
      <c r="H5" s="53">
        <v>2022</v>
      </c>
      <c r="I5" s="53">
        <v>2023</v>
      </c>
    </row>
    <row r="6" spans="1:9" ht="14.25">
      <c r="A6" s="71">
        <v>21</v>
      </c>
      <c r="B6" s="72"/>
      <c r="C6" s="74" t="s">
        <v>517</v>
      </c>
      <c r="D6" s="72"/>
      <c r="E6" s="72"/>
      <c r="F6" s="72"/>
      <c r="G6" s="72"/>
      <c r="H6" s="72"/>
      <c r="I6" s="72"/>
    </row>
    <row r="7" spans="1:9" ht="14.25">
      <c r="A7" s="71">
        <v>2111</v>
      </c>
      <c r="B7" s="72"/>
      <c r="C7" s="74" t="s">
        <v>518</v>
      </c>
      <c r="D7" s="72"/>
      <c r="E7" s="72"/>
      <c r="F7" s="72"/>
      <c r="G7" s="72"/>
      <c r="H7" s="72"/>
      <c r="I7" s="72"/>
    </row>
    <row r="8" spans="1:9" ht="14.25">
      <c r="A8" s="72"/>
      <c r="B8" s="71">
        <v>501</v>
      </c>
      <c r="C8" s="74" t="s">
        <v>597</v>
      </c>
      <c r="D8" s="76">
        <v>3504378</v>
      </c>
      <c r="E8" s="76">
        <v>4613000</v>
      </c>
      <c r="F8" s="76">
        <v>3619600</v>
      </c>
      <c r="G8" s="76">
        <v>2655000</v>
      </c>
      <c r="H8" s="76">
        <v>2752000</v>
      </c>
      <c r="I8" s="76">
        <v>2752000</v>
      </c>
    </row>
    <row r="9" spans="1:9" ht="14.25">
      <c r="A9" s="72"/>
      <c r="B9" s="71">
        <v>502</v>
      </c>
      <c r="C9" s="74" t="s">
        <v>598</v>
      </c>
      <c r="D9" s="76">
        <v>3658343</v>
      </c>
      <c r="E9" s="76">
        <v>3500409</v>
      </c>
      <c r="F9" s="76">
        <v>3313681</v>
      </c>
      <c r="G9" s="76">
        <v>5082500</v>
      </c>
      <c r="H9" s="76">
        <v>3663000</v>
      </c>
      <c r="I9" s="76">
        <v>3618000</v>
      </c>
    </row>
    <row r="10" spans="1:9" ht="14.25">
      <c r="A10" s="72"/>
      <c r="B10" s="200" t="s">
        <v>43</v>
      </c>
      <c r="C10" s="200"/>
      <c r="D10" s="76">
        <v>7162721</v>
      </c>
      <c r="E10" s="76">
        <v>8113409</v>
      </c>
      <c r="F10" s="76">
        <v>6933281</v>
      </c>
      <c r="G10" s="76">
        <v>7737500</v>
      </c>
      <c r="H10" s="76">
        <v>6415000</v>
      </c>
      <c r="I10" s="76">
        <v>6370000</v>
      </c>
    </row>
    <row r="11" spans="1:9" ht="14.25">
      <c r="A11" s="71">
        <v>22</v>
      </c>
      <c r="B11" s="72"/>
      <c r="C11" s="74" t="s">
        <v>520</v>
      </c>
      <c r="D11" s="72"/>
      <c r="E11" s="72"/>
      <c r="F11" s="72"/>
      <c r="G11" s="72"/>
      <c r="H11" s="72"/>
      <c r="I11" s="72"/>
    </row>
    <row r="12" spans="1:9" ht="14.25">
      <c r="A12" s="71">
        <v>2211</v>
      </c>
      <c r="B12" s="72"/>
      <c r="C12" s="74" t="s">
        <v>520</v>
      </c>
      <c r="D12" s="72"/>
      <c r="E12" s="72"/>
      <c r="F12" s="72"/>
      <c r="G12" s="72"/>
      <c r="H12" s="72"/>
      <c r="I12" s="72"/>
    </row>
    <row r="13" spans="1:9" ht="14.25">
      <c r="A13" s="72"/>
      <c r="B13" s="71">
        <v>510</v>
      </c>
      <c r="C13" s="74" t="s">
        <v>599</v>
      </c>
      <c r="D13" s="76">
        <v>38751141</v>
      </c>
      <c r="E13" s="76">
        <v>23061388</v>
      </c>
      <c r="F13" s="76">
        <v>21630024</v>
      </c>
      <c r="G13" s="76">
        <v>37181584</v>
      </c>
      <c r="H13" s="76">
        <v>39866000</v>
      </c>
      <c r="I13" s="76">
        <v>42894000</v>
      </c>
    </row>
    <row r="14" spans="1:9" ht="14.25">
      <c r="A14" s="72"/>
      <c r="B14" s="71">
        <v>512</v>
      </c>
      <c r="C14" s="74" t="s">
        <v>600</v>
      </c>
      <c r="D14" s="76">
        <v>174708391</v>
      </c>
      <c r="E14" s="76">
        <v>160906877</v>
      </c>
      <c r="F14" s="76">
        <v>144507114</v>
      </c>
      <c r="G14" s="76">
        <v>107196800</v>
      </c>
      <c r="H14" s="76">
        <v>117140500</v>
      </c>
      <c r="I14" s="76">
        <v>105411500</v>
      </c>
    </row>
    <row r="15" spans="1:9" ht="14.25">
      <c r="A15" s="72"/>
      <c r="B15" s="200" t="s">
        <v>43</v>
      </c>
      <c r="C15" s="200"/>
      <c r="D15" s="76">
        <v>213459532</v>
      </c>
      <c r="E15" s="76">
        <v>183968265</v>
      </c>
      <c r="F15" s="76">
        <v>166137138</v>
      </c>
      <c r="G15" s="76">
        <v>144378384</v>
      </c>
      <c r="H15" s="76">
        <v>157006500</v>
      </c>
      <c r="I15" s="76">
        <v>148305500</v>
      </c>
    </row>
    <row r="16" spans="1:9" ht="14.25">
      <c r="A16" s="71">
        <v>25</v>
      </c>
      <c r="B16" s="72"/>
      <c r="C16" s="74" t="s">
        <v>523</v>
      </c>
      <c r="D16" s="72"/>
      <c r="E16" s="72"/>
      <c r="F16" s="72"/>
      <c r="G16" s="72"/>
      <c r="H16" s="72"/>
      <c r="I16" s="72"/>
    </row>
    <row r="17" spans="1:9" ht="14.25">
      <c r="A17" s="71">
        <v>2511</v>
      </c>
      <c r="B17" s="72"/>
      <c r="C17" s="74" t="s">
        <v>578</v>
      </c>
      <c r="D17" s="72"/>
      <c r="E17" s="72"/>
      <c r="F17" s="72"/>
      <c r="G17" s="72"/>
      <c r="H17" s="72"/>
      <c r="I17" s="72"/>
    </row>
    <row r="18" spans="1:9" ht="14.25">
      <c r="A18" s="72"/>
      <c r="B18" s="71">
        <v>520</v>
      </c>
      <c r="C18" s="74" t="s">
        <v>601</v>
      </c>
      <c r="D18" s="76">
        <v>157507217</v>
      </c>
      <c r="E18" s="76">
        <v>266147500</v>
      </c>
      <c r="F18" s="76">
        <v>234737000</v>
      </c>
      <c r="G18" s="76">
        <v>303564000</v>
      </c>
      <c r="H18" s="76">
        <v>273611000</v>
      </c>
      <c r="I18" s="76">
        <v>272736000</v>
      </c>
    </row>
    <row r="19" spans="1:9" ht="14.25">
      <c r="A19" s="72"/>
      <c r="B19" s="200" t="s">
        <v>43</v>
      </c>
      <c r="C19" s="200"/>
      <c r="D19" s="76">
        <v>157507217</v>
      </c>
      <c r="E19" s="76">
        <v>266147500</v>
      </c>
      <c r="F19" s="76">
        <v>234737000</v>
      </c>
      <c r="G19" s="76">
        <v>303564000</v>
      </c>
      <c r="H19" s="76">
        <v>273611000</v>
      </c>
      <c r="I19" s="76">
        <v>272736000</v>
      </c>
    </row>
    <row r="20" spans="1:9" ht="14.25">
      <c r="A20" s="71">
        <v>26</v>
      </c>
      <c r="B20" s="72"/>
      <c r="C20" s="74" t="s">
        <v>529</v>
      </c>
      <c r="D20" s="72"/>
      <c r="E20" s="72"/>
      <c r="F20" s="72"/>
      <c r="G20" s="72"/>
      <c r="H20" s="72"/>
      <c r="I20" s="72"/>
    </row>
    <row r="21" spans="1:9" ht="14.25">
      <c r="A21" s="71">
        <v>2632</v>
      </c>
      <c r="B21" s="72"/>
      <c r="C21" s="74" t="s">
        <v>602</v>
      </c>
      <c r="D21" s="72"/>
      <c r="E21" s="72"/>
      <c r="F21" s="72"/>
      <c r="G21" s="72"/>
      <c r="H21" s="72"/>
      <c r="I21" s="72"/>
    </row>
    <row r="22" spans="1:9" ht="14.25">
      <c r="A22" s="72"/>
      <c r="B22" s="71">
        <v>509</v>
      </c>
      <c r="C22" s="74" t="s">
        <v>602</v>
      </c>
      <c r="D22" s="76">
        <v>5245000</v>
      </c>
      <c r="E22" s="76">
        <v>6141250</v>
      </c>
      <c r="F22" s="76">
        <v>6131000</v>
      </c>
      <c r="G22" s="76">
        <v>6012000</v>
      </c>
      <c r="H22" s="76">
        <v>6580000</v>
      </c>
      <c r="I22" s="76">
        <v>6380000</v>
      </c>
    </row>
    <row r="23" spans="1:9" ht="14.25">
      <c r="A23" s="72"/>
      <c r="B23" s="200" t="s">
        <v>43</v>
      </c>
      <c r="C23" s="200"/>
      <c r="D23" s="76">
        <v>5245000</v>
      </c>
      <c r="E23" s="76">
        <v>6141250</v>
      </c>
      <c r="F23" s="76">
        <v>6131000</v>
      </c>
      <c r="G23" s="76">
        <v>6012000</v>
      </c>
      <c r="H23" s="76">
        <v>6580000</v>
      </c>
      <c r="I23" s="76">
        <v>6380000</v>
      </c>
    </row>
    <row r="24" spans="1:9" ht="14.25">
      <c r="A24" s="71">
        <v>28</v>
      </c>
      <c r="B24" s="72"/>
      <c r="C24" s="74" t="s">
        <v>533</v>
      </c>
      <c r="D24" s="72"/>
      <c r="E24" s="72"/>
      <c r="F24" s="72"/>
      <c r="G24" s="72"/>
      <c r="H24" s="72"/>
      <c r="I24" s="72"/>
    </row>
    <row r="25" spans="1:9" ht="14.25">
      <c r="A25" s="71">
        <v>2822</v>
      </c>
      <c r="B25" s="72"/>
      <c r="C25" s="74" t="s">
        <v>603</v>
      </c>
      <c r="D25" s="72"/>
      <c r="E25" s="72"/>
      <c r="F25" s="72"/>
      <c r="G25" s="72"/>
      <c r="H25" s="72"/>
      <c r="I25" s="72"/>
    </row>
    <row r="26" spans="1:9" ht="14.25">
      <c r="A26" s="72"/>
      <c r="B26" s="71">
        <v>504</v>
      </c>
      <c r="C26" s="74" t="s">
        <v>604</v>
      </c>
      <c r="D26" s="76">
        <v>14577138</v>
      </c>
      <c r="E26" s="76">
        <v>18061494</v>
      </c>
      <c r="F26" s="76">
        <v>17236128</v>
      </c>
      <c r="G26" s="76">
        <v>10859500</v>
      </c>
      <c r="H26" s="76">
        <v>13338000</v>
      </c>
      <c r="I26" s="76">
        <v>11792000</v>
      </c>
    </row>
    <row r="27" spans="1:9" ht="14.25">
      <c r="A27" s="72"/>
      <c r="B27" s="200" t="s">
        <v>43</v>
      </c>
      <c r="C27" s="200"/>
      <c r="D27" s="76">
        <v>14577138</v>
      </c>
      <c r="E27" s="76">
        <v>18061494</v>
      </c>
      <c r="F27" s="76">
        <v>17236128</v>
      </c>
      <c r="G27" s="76">
        <v>10859500</v>
      </c>
      <c r="H27" s="76">
        <v>13338000</v>
      </c>
      <c r="I27" s="76">
        <v>11792000</v>
      </c>
    </row>
    <row r="28" spans="1:9" ht="14.25">
      <c r="A28" s="71">
        <v>31</v>
      </c>
      <c r="B28" s="72"/>
      <c r="C28" s="74" t="s">
        <v>535</v>
      </c>
      <c r="D28" s="72"/>
      <c r="E28" s="72"/>
      <c r="F28" s="72"/>
      <c r="G28" s="72"/>
      <c r="H28" s="72"/>
      <c r="I28" s="72"/>
    </row>
    <row r="29" spans="1:9" ht="14.25">
      <c r="A29" s="71">
        <v>3111</v>
      </c>
      <c r="B29" s="72"/>
      <c r="C29" s="74" t="s">
        <v>605</v>
      </c>
      <c r="D29" s="72"/>
      <c r="E29" s="72"/>
      <c r="F29" s="72"/>
      <c r="G29" s="72"/>
      <c r="H29" s="72"/>
      <c r="I29" s="72"/>
    </row>
    <row r="30" spans="1:9" ht="14.25">
      <c r="A30" s="72"/>
      <c r="B30" s="71">
        <v>508</v>
      </c>
      <c r="C30" s="74" t="s">
        <v>606</v>
      </c>
      <c r="D30" s="76">
        <v>359637229</v>
      </c>
      <c r="E30" s="76">
        <v>496006656</v>
      </c>
      <c r="F30" s="76">
        <v>378489478</v>
      </c>
      <c r="G30" s="76">
        <v>450892616</v>
      </c>
      <c r="H30" s="76">
        <v>513721000</v>
      </c>
      <c r="I30" s="76">
        <v>523283000</v>
      </c>
    </row>
    <row r="31" spans="1:9" ht="14.25">
      <c r="A31" s="72"/>
      <c r="B31" s="71">
        <v>513</v>
      </c>
      <c r="C31" s="74" t="s">
        <v>607</v>
      </c>
      <c r="D31" s="76">
        <v>600000</v>
      </c>
      <c r="E31" s="76">
        <v>591000</v>
      </c>
      <c r="F31" s="76">
        <v>591000</v>
      </c>
      <c r="G31" s="76">
        <v>450000</v>
      </c>
      <c r="H31" s="77">
        <v>0</v>
      </c>
      <c r="I31" s="72">
        <v>0</v>
      </c>
    </row>
    <row r="32" spans="1:9" ht="14.25">
      <c r="A32" s="71">
        <v>3112</v>
      </c>
      <c r="B32" s="72"/>
      <c r="C32" s="74" t="s">
        <v>587</v>
      </c>
      <c r="D32" s="72"/>
      <c r="E32" s="72"/>
      <c r="F32" s="72"/>
      <c r="G32" s="72"/>
      <c r="H32" s="72"/>
      <c r="I32" s="72"/>
    </row>
    <row r="33" spans="1:9" ht="14.25">
      <c r="A33" s="72"/>
      <c r="B33" s="71">
        <v>505</v>
      </c>
      <c r="C33" s="74" t="s">
        <v>608</v>
      </c>
      <c r="D33" s="76">
        <v>77078440</v>
      </c>
      <c r="E33" s="76">
        <v>74670749</v>
      </c>
      <c r="F33" s="76">
        <v>68838043</v>
      </c>
      <c r="G33" s="76">
        <v>115092500</v>
      </c>
      <c r="H33" s="76">
        <v>121157500</v>
      </c>
      <c r="I33" s="76">
        <v>124342500</v>
      </c>
    </row>
    <row r="34" spans="1:9" ht="14.25">
      <c r="A34" s="72"/>
      <c r="B34" s="71">
        <v>506</v>
      </c>
      <c r="C34" s="74" t="s">
        <v>609</v>
      </c>
      <c r="D34" s="76">
        <v>13711312</v>
      </c>
      <c r="E34" s="76">
        <v>13229500</v>
      </c>
      <c r="F34" s="76">
        <v>13099500</v>
      </c>
      <c r="G34" s="76">
        <v>12232000</v>
      </c>
      <c r="H34" s="76">
        <v>28840000</v>
      </c>
      <c r="I34" s="76">
        <v>28500000</v>
      </c>
    </row>
    <row r="35" spans="1:9" ht="14.25">
      <c r="A35" s="71">
        <v>3113</v>
      </c>
      <c r="B35" s="72"/>
      <c r="C35" s="74" t="s">
        <v>589</v>
      </c>
      <c r="D35" s="72"/>
      <c r="E35" s="72"/>
      <c r="F35" s="72"/>
      <c r="G35" s="72"/>
      <c r="H35" s="72"/>
      <c r="I35" s="72"/>
    </row>
    <row r="36" spans="1:9" ht="14.25">
      <c r="A36" s="72"/>
      <c r="B36" s="71">
        <v>511</v>
      </c>
      <c r="C36" s="74" t="s">
        <v>610</v>
      </c>
      <c r="D36" s="76">
        <v>4926256</v>
      </c>
      <c r="E36" s="76">
        <v>6199225</v>
      </c>
      <c r="F36" s="76">
        <v>6040472</v>
      </c>
      <c r="G36" s="76">
        <v>8522000</v>
      </c>
      <c r="H36" s="76">
        <v>8889000</v>
      </c>
      <c r="I36" s="76">
        <v>12139000</v>
      </c>
    </row>
    <row r="37" spans="1:9" ht="14.25">
      <c r="A37" s="71">
        <v>3122</v>
      </c>
      <c r="B37" s="72"/>
      <c r="C37" s="74" t="s">
        <v>611</v>
      </c>
      <c r="D37" s="72"/>
      <c r="E37" s="72"/>
      <c r="F37" s="72"/>
      <c r="G37" s="72"/>
      <c r="H37" s="72"/>
      <c r="I37" s="72"/>
    </row>
    <row r="38" spans="1:9" ht="14.25">
      <c r="A38" s="72"/>
      <c r="B38" s="71">
        <v>503</v>
      </c>
      <c r="C38" s="74" t="s">
        <v>612</v>
      </c>
      <c r="D38" s="76">
        <v>30617928</v>
      </c>
      <c r="E38" s="76">
        <v>25227570</v>
      </c>
      <c r="F38" s="76">
        <v>24622234</v>
      </c>
      <c r="G38" s="76">
        <v>26332000</v>
      </c>
      <c r="H38" s="76">
        <v>28059000</v>
      </c>
      <c r="I38" s="76">
        <v>28037000</v>
      </c>
    </row>
    <row r="39" spans="1:9" ht="14.25">
      <c r="A39" s="71">
        <v>3141</v>
      </c>
      <c r="B39" s="72"/>
      <c r="C39" s="74" t="s">
        <v>613</v>
      </c>
      <c r="D39" s="72"/>
      <c r="E39" s="72"/>
      <c r="F39" s="72"/>
      <c r="G39" s="72"/>
      <c r="H39" s="72"/>
      <c r="I39" s="72"/>
    </row>
    <row r="40" spans="1:9" ht="14.25">
      <c r="A40" s="72"/>
      <c r="B40" s="71">
        <v>507</v>
      </c>
      <c r="C40" s="74" t="s">
        <v>614</v>
      </c>
      <c r="D40" s="76">
        <v>30959692</v>
      </c>
      <c r="E40" s="76">
        <v>38054726</v>
      </c>
      <c r="F40" s="76">
        <v>25554726</v>
      </c>
      <c r="G40" s="76">
        <v>28634500</v>
      </c>
      <c r="H40" s="76">
        <v>47588000</v>
      </c>
      <c r="I40" s="76">
        <v>69713000</v>
      </c>
    </row>
    <row r="41" spans="1:9" ht="14.25">
      <c r="A41" s="200" t="s">
        <v>43</v>
      </c>
      <c r="B41" s="200"/>
      <c r="C41" s="200"/>
      <c r="D41" s="76">
        <v>517530857</v>
      </c>
      <c r="E41" s="76">
        <v>653979426</v>
      </c>
      <c r="F41" s="76">
        <v>517235453</v>
      </c>
      <c r="G41" s="76">
        <v>642155616</v>
      </c>
      <c r="H41" s="76">
        <v>748254500</v>
      </c>
      <c r="I41" s="76">
        <v>786014500</v>
      </c>
    </row>
    <row r="42" spans="1:9" ht="14.25">
      <c r="A42" s="200" t="s">
        <v>592</v>
      </c>
      <c r="B42" s="200"/>
      <c r="C42" s="200"/>
      <c r="D42" s="76">
        <v>915482465</v>
      </c>
      <c r="E42" s="76">
        <v>1136411344</v>
      </c>
      <c r="F42" s="76">
        <v>948410000</v>
      </c>
      <c r="G42" s="76">
        <v>1114707000</v>
      </c>
      <c r="H42" s="76">
        <v>1205205000</v>
      </c>
      <c r="I42" s="76">
        <v>1231598000</v>
      </c>
    </row>
  </sheetData>
  <sheetProtection/>
  <mergeCells count="13">
    <mergeCell ref="A42:C42"/>
    <mergeCell ref="A41:C41"/>
    <mergeCell ref="B10:C10"/>
    <mergeCell ref="B15:C15"/>
    <mergeCell ref="B27:C27"/>
    <mergeCell ref="B19:C19"/>
    <mergeCell ref="B23:C23"/>
    <mergeCell ref="A1:I1"/>
    <mergeCell ref="A2:I2"/>
    <mergeCell ref="A3:I3"/>
    <mergeCell ref="A4:A5"/>
    <mergeCell ref="B4:B5"/>
    <mergeCell ref="C4:C5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8"/>
  <sheetViews>
    <sheetView rightToLeft="1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3.421875" style="97" bestFit="1" customWidth="1"/>
    <col min="2" max="2" width="30.28125" style="97" customWidth="1"/>
    <col min="3" max="3" width="13.57421875" style="97" customWidth="1"/>
    <col min="4" max="4" width="13.00390625" style="97" customWidth="1"/>
    <col min="5" max="5" width="13.57421875" style="97" customWidth="1"/>
    <col min="6" max="16384" width="9.00390625" style="97" customWidth="1"/>
  </cols>
  <sheetData>
    <row r="1" spans="1:5" ht="18">
      <c r="A1" s="190" t="s">
        <v>615</v>
      </c>
      <c r="B1" s="190"/>
      <c r="C1" s="190"/>
      <c r="D1" s="190"/>
      <c r="E1" s="190"/>
    </row>
    <row r="2" spans="2:5" ht="18">
      <c r="B2" s="190" t="s">
        <v>616</v>
      </c>
      <c r="C2" s="190"/>
      <c r="D2" s="190"/>
      <c r="E2" s="190"/>
    </row>
    <row r="3" spans="1:5" ht="15.75">
      <c r="A3" s="191" t="s">
        <v>1</v>
      </c>
      <c r="B3" s="191"/>
      <c r="C3" s="191"/>
      <c r="D3" s="191"/>
      <c r="E3" s="191"/>
    </row>
    <row r="4" spans="1:5" ht="15.75">
      <c r="A4" s="161" t="s">
        <v>168</v>
      </c>
      <c r="B4" s="161"/>
      <c r="C4" s="99" t="s">
        <v>196</v>
      </c>
      <c r="D4" s="99" t="s">
        <v>198</v>
      </c>
      <c r="E4" s="99" t="s">
        <v>198</v>
      </c>
    </row>
    <row r="5" spans="1:5" ht="15.75">
      <c r="A5" s="161"/>
      <c r="B5" s="161"/>
      <c r="C5" s="64">
        <v>2021</v>
      </c>
      <c r="D5" s="64">
        <v>2022</v>
      </c>
      <c r="E5" s="64">
        <v>2023</v>
      </c>
    </row>
    <row r="6" spans="1:5" ht="28.5" customHeight="1">
      <c r="A6" s="137">
        <v>21</v>
      </c>
      <c r="B6" s="65" t="s">
        <v>170</v>
      </c>
      <c r="C6" s="138">
        <v>11915000</v>
      </c>
      <c r="D6" s="138">
        <v>13645000</v>
      </c>
      <c r="E6" s="138">
        <v>16191000</v>
      </c>
    </row>
    <row r="7" spans="1:5" ht="28.5" customHeight="1">
      <c r="A7" s="137">
        <v>22</v>
      </c>
      <c r="B7" s="65" t="s">
        <v>171</v>
      </c>
      <c r="C7" s="138">
        <v>9843000</v>
      </c>
      <c r="D7" s="138">
        <v>10600000</v>
      </c>
      <c r="E7" s="138">
        <v>11110000</v>
      </c>
    </row>
    <row r="8" spans="1:5" ht="28.5" customHeight="1">
      <c r="A8" s="137">
        <v>23</v>
      </c>
      <c r="B8" s="65" t="s">
        <v>172</v>
      </c>
      <c r="C8" s="138">
        <v>7834000</v>
      </c>
      <c r="D8" s="138">
        <v>4832000</v>
      </c>
      <c r="E8" s="138">
        <v>2689000</v>
      </c>
    </row>
    <row r="9" spans="1:5" ht="28.5" customHeight="1">
      <c r="A9" s="137">
        <v>24</v>
      </c>
      <c r="B9" s="65" t="s">
        <v>173</v>
      </c>
      <c r="C9" s="138">
        <v>8281000</v>
      </c>
      <c r="D9" s="138">
        <v>10836000</v>
      </c>
      <c r="E9" s="138">
        <v>14191000</v>
      </c>
    </row>
    <row r="10" spans="1:5" ht="28.5" customHeight="1">
      <c r="A10" s="137">
        <v>31</v>
      </c>
      <c r="B10" s="65" t="s">
        <v>174</v>
      </c>
      <c r="C10" s="138">
        <v>18318000</v>
      </c>
      <c r="D10" s="138">
        <v>17758000</v>
      </c>
      <c r="E10" s="138">
        <v>17363000</v>
      </c>
    </row>
    <row r="11" spans="1:5" ht="28.5" customHeight="1">
      <c r="A11" s="137">
        <v>32</v>
      </c>
      <c r="B11" s="65" t="s">
        <v>175</v>
      </c>
      <c r="C11" s="138">
        <v>8896000</v>
      </c>
      <c r="D11" s="138">
        <v>12235000</v>
      </c>
      <c r="E11" s="138">
        <v>14860000</v>
      </c>
    </row>
    <row r="12" spans="1:5" ht="28.5" customHeight="1">
      <c r="A12" s="137">
        <v>33</v>
      </c>
      <c r="B12" s="65" t="s">
        <v>176</v>
      </c>
      <c r="C12" s="138">
        <v>11026000</v>
      </c>
      <c r="D12" s="138">
        <v>12247000</v>
      </c>
      <c r="E12" s="138">
        <v>13280000</v>
      </c>
    </row>
    <row r="13" spans="1:5" ht="28.5" customHeight="1">
      <c r="A13" s="137">
        <v>34</v>
      </c>
      <c r="B13" s="65" t="s">
        <v>177</v>
      </c>
      <c r="C13" s="138">
        <v>7657000</v>
      </c>
      <c r="D13" s="138">
        <v>10981000</v>
      </c>
      <c r="E13" s="138">
        <v>12425000</v>
      </c>
    </row>
    <row r="14" spans="1:5" ht="28.5" customHeight="1">
      <c r="A14" s="137">
        <v>41</v>
      </c>
      <c r="B14" s="65" t="s">
        <v>178</v>
      </c>
      <c r="C14" s="138">
        <v>7194000</v>
      </c>
      <c r="D14" s="138">
        <v>19347000</v>
      </c>
      <c r="E14" s="138">
        <v>21315000</v>
      </c>
    </row>
    <row r="15" spans="1:5" ht="28.5" customHeight="1">
      <c r="A15" s="137">
        <v>42</v>
      </c>
      <c r="B15" s="65" t="s">
        <v>179</v>
      </c>
      <c r="C15" s="138">
        <v>9789000</v>
      </c>
      <c r="D15" s="138">
        <v>21834000</v>
      </c>
      <c r="E15" s="138">
        <v>22836000</v>
      </c>
    </row>
    <row r="16" spans="1:5" ht="28.5" customHeight="1">
      <c r="A16" s="137">
        <v>43</v>
      </c>
      <c r="B16" s="65" t="s">
        <v>180</v>
      </c>
      <c r="C16" s="138">
        <v>7474000</v>
      </c>
      <c r="D16" s="138">
        <v>16715000</v>
      </c>
      <c r="E16" s="138">
        <v>23815000</v>
      </c>
    </row>
    <row r="17" spans="1:5" ht="28.5" customHeight="1">
      <c r="A17" s="137">
        <v>44</v>
      </c>
      <c r="B17" s="65" t="s">
        <v>181</v>
      </c>
      <c r="C17" s="138">
        <v>7773000</v>
      </c>
      <c r="D17" s="138">
        <v>7970000</v>
      </c>
      <c r="E17" s="138">
        <v>9925000</v>
      </c>
    </row>
    <row r="18" spans="1:5" ht="15.75">
      <c r="A18" s="161" t="s">
        <v>182</v>
      </c>
      <c r="B18" s="161"/>
      <c r="C18" s="138">
        <v>116000000</v>
      </c>
      <c r="D18" s="138">
        <v>159000000</v>
      </c>
      <c r="E18" s="138">
        <v>180000000</v>
      </c>
    </row>
  </sheetData>
  <sheetProtection/>
  <mergeCells count="5">
    <mergeCell ref="A1:E1"/>
    <mergeCell ref="A3:E3"/>
    <mergeCell ref="A4:B5"/>
    <mergeCell ref="A18:B18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rightToLeft="1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5.421875" style="142" bestFit="1" customWidth="1"/>
    <col min="2" max="2" width="26.28125" style="143" bestFit="1" customWidth="1"/>
    <col min="3" max="3" width="9.00390625" style="45" bestFit="1" customWidth="1"/>
    <col min="4" max="6" width="8.140625" style="45" bestFit="1" customWidth="1"/>
    <col min="7" max="7" width="9.00390625" style="45" bestFit="1" customWidth="1"/>
    <col min="8" max="8" width="8.140625" style="45" bestFit="1" customWidth="1"/>
    <col min="9" max="9" width="9.00390625" style="45" bestFit="1" customWidth="1"/>
    <col min="10" max="14" width="8.140625" style="45" bestFit="1" customWidth="1"/>
    <col min="15" max="15" width="10.00390625" style="45" bestFit="1" customWidth="1"/>
    <col min="16" max="16384" width="9.00390625" style="97" customWidth="1"/>
  </cols>
  <sheetData>
    <row r="1" spans="1:15" ht="18">
      <c r="A1" s="190" t="s">
        <v>617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 customHeight="1">
      <c r="A2" s="221" t="s">
        <v>618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5.75">
      <c r="A3" s="191" t="s">
        <v>68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4.25">
      <c r="A4" s="178" t="s">
        <v>619</v>
      </c>
      <c r="B4" s="178"/>
      <c r="C4" s="226" t="s">
        <v>620</v>
      </c>
      <c r="D4" s="226" t="s">
        <v>621</v>
      </c>
      <c r="E4" s="226" t="s">
        <v>622</v>
      </c>
      <c r="F4" s="226" t="s">
        <v>623</v>
      </c>
      <c r="G4" s="226" t="s">
        <v>624</v>
      </c>
      <c r="H4" s="226" t="s">
        <v>625</v>
      </c>
      <c r="I4" s="226" t="s">
        <v>626</v>
      </c>
      <c r="J4" s="226" t="s">
        <v>627</v>
      </c>
      <c r="K4" s="226" t="s">
        <v>628</v>
      </c>
      <c r="L4" s="226" t="s">
        <v>629</v>
      </c>
      <c r="M4" s="226" t="s">
        <v>630</v>
      </c>
      <c r="N4" s="226" t="s">
        <v>631</v>
      </c>
      <c r="O4" s="225" t="s">
        <v>43</v>
      </c>
    </row>
    <row r="5" spans="1:15" ht="14.25">
      <c r="A5" s="100" t="s">
        <v>51</v>
      </c>
      <c r="B5" s="139" t="s">
        <v>190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5"/>
    </row>
    <row r="6" spans="1:15" ht="14.25">
      <c r="A6" s="50">
        <v>1001</v>
      </c>
      <c r="B6" s="139" t="s">
        <v>99</v>
      </c>
      <c r="C6" s="140">
        <v>30000</v>
      </c>
      <c r="D6" s="140">
        <v>1220000</v>
      </c>
      <c r="E6" s="140">
        <v>50000</v>
      </c>
      <c r="F6" s="141">
        <v>0</v>
      </c>
      <c r="G6" s="140">
        <v>875000</v>
      </c>
      <c r="H6" s="140">
        <v>290000</v>
      </c>
      <c r="I6" s="140">
        <v>50000</v>
      </c>
      <c r="J6" s="140">
        <v>80000</v>
      </c>
      <c r="K6" s="140">
        <v>200000</v>
      </c>
      <c r="L6" s="141">
        <v>0</v>
      </c>
      <c r="M6" s="140">
        <v>150000</v>
      </c>
      <c r="N6" s="140">
        <v>50000</v>
      </c>
      <c r="O6" s="52">
        <v>2995000</v>
      </c>
    </row>
    <row r="7" spans="1:15" ht="14.25">
      <c r="A7" s="50">
        <v>1002</v>
      </c>
      <c r="B7" s="139" t="s">
        <v>100</v>
      </c>
      <c r="C7" s="141">
        <v>0</v>
      </c>
      <c r="D7" s="140">
        <v>180000</v>
      </c>
      <c r="E7" s="141">
        <v>0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0">
        <v>15000</v>
      </c>
      <c r="O7" s="52">
        <v>195000</v>
      </c>
    </row>
    <row r="8" spans="1:15" ht="14.25">
      <c r="A8" s="50">
        <v>1003</v>
      </c>
      <c r="B8" s="139" t="s">
        <v>101</v>
      </c>
      <c r="C8" s="141">
        <v>0</v>
      </c>
      <c r="D8" s="141">
        <v>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0">
        <v>50000</v>
      </c>
      <c r="N8" s="141">
        <v>0</v>
      </c>
      <c r="O8" s="52">
        <v>50000</v>
      </c>
    </row>
    <row r="9" spans="1:15" ht="14.25">
      <c r="A9" s="50">
        <v>1101</v>
      </c>
      <c r="B9" s="139" t="s">
        <v>102</v>
      </c>
      <c r="C9" s="141">
        <v>0</v>
      </c>
      <c r="D9" s="141">
        <v>0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0">
        <v>160000</v>
      </c>
      <c r="M9" s="141">
        <v>0</v>
      </c>
      <c r="N9" s="141">
        <v>0</v>
      </c>
      <c r="O9" s="52">
        <v>160000</v>
      </c>
    </row>
    <row r="10" spans="1:15" ht="14.25">
      <c r="A10" s="50">
        <v>1201</v>
      </c>
      <c r="B10" s="139" t="s">
        <v>104</v>
      </c>
      <c r="C10" s="140">
        <v>100000</v>
      </c>
      <c r="D10" s="141">
        <v>0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0">
        <v>700000</v>
      </c>
      <c r="L10" s="141">
        <v>0</v>
      </c>
      <c r="M10" s="141">
        <v>0</v>
      </c>
      <c r="N10" s="141">
        <v>0</v>
      </c>
      <c r="O10" s="52">
        <v>800000</v>
      </c>
    </row>
    <row r="11" spans="1:15" ht="14.25">
      <c r="A11" s="50">
        <v>1501</v>
      </c>
      <c r="B11" s="139" t="s">
        <v>107</v>
      </c>
      <c r="C11" s="141">
        <v>0</v>
      </c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0">
        <v>15000</v>
      </c>
      <c r="M11" s="141">
        <v>0</v>
      </c>
      <c r="N11" s="141">
        <v>0</v>
      </c>
      <c r="O11" s="52">
        <v>15000</v>
      </c>
    </row>
    <row r="12" spans="1:15" ht="14.25">
      <c r="A12" s="50">
        <v>1504</v>
      </c>
      <c r="B12" s="139" t="s">
        <v>110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0">
        <v>200000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0">
        <v>40000</v>
      </c>
      <c r="O12" s="52">
        <v>240000</v>
      </c>
    </row>
    <row r="13" spans="1:15" ht="14.25">
      <c r="A13" s="50">
        <v>1601</v>
      </c>
      <c r="B13" s="139" t="s">
        <v>113</v>
      </c>
      <c r="C13" s="140">
        <v>153000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0">
        <v>280000</v>
      </c>
      <c r="K13" s="141">
        <v>0</v>
      </c>
      <c r="L13" s="140">
        <v>222000</v>
      </c>
      <c r="M13" s="141">
        <v>0</v>
      </c>
      <c r="N13" s="140">
        <v>150000</v>
      </c>
      <c r="O13" s="52">
        <v>805000</v>
      </c>
    </row>
    <row r="14" spans="1:15" ht="14.25">
      <c r="A14" s="50">
        <v>1801</v>
      </c>
      <c r="B14" s="139" t="s">
        <v>120</v>
      </c>
      <c r="C14" s="140">
        <v>225000</v>
      </c>
      <c r="D14" s="141">
        <v>0</v>
      </c>
      <c r="E14" s="140">
        <v>42000</v>
      </c>
      <c r="F14" s="140">
        <v>100000</v>
      </c>
      <c r="G14" s="141">
        <v>0</v>
      </c>
      <c r="H14" s="140">
        <v>85000</v>
      </c>
      <c r="I14" s="141">
        <v>0</v>
      </c>
      <c r="J14" s="140">
        <v>157000</v>
      </c>
      <c r="K14" s="140">
        <v>100000</v>
      </c>
      <c r="L14" s="140">
        <v>15000</v>
      </c>
      <c r="M14" s="141">
        <v>0</v>
      </c>
      <c r="N14" s="141">
        <v>0</v>
      </c>
      <c r="O14" s="52">
        <v>724000</v>
      </c>
    </row>
    <row r="15" spans="1:15" ht="14.25">
      <c r="A15" s="50">
        <v>1802</v>
      </c>
      <c r="B15" s="139" t="s">
        <v>121</v>
      </c>
      <c r="C15" s="140">
        <v>85000</v>
      </c>
      <c r="D15" s="141">
        <v>0</v>
      </c>
      <c r="E15" s="140">
        <v>230000</v>
      </c>
      <c r="F15" s="140">
        <v>50000</v>
      </c>
      <c r="G15" s="140">
        <v>225000</v>
      </c>
      <c r="H15" s="140">
        <v>47500</v>
      </c>
      <c r="I15" s="140">
        <v>120000</v>
      </c>
      <c r="J15" s="140">
        <v>1830000</v>
      </c>
      <c r="K15" s="140">
        <v>170000</v>
      </c>
      <c r="L15" s="140">
        <v>100000</v>
      </c>
      <c r="M15" s="140">
        <v>70000</v>
      </c>
      <c r="N15" s="140">
        <v>130000</v>
      </c>
      <c r="O15" s="52">
        <v>3057500</v>
      </c>
    </row>
    <row r="16" spans="1:15" ht="14.25">
      <c r="A16" s="50">
        <v>1901</v>
      </c>
      <c r="B16" s="139" t="s">
        <v>123</v>
      </c>
      <c r="C16" s="141">
        <v>0</v>
      </c>
      <c r="D16" s="140">
        <v>20000</v>
      </c>
      <c r="E16" s="140">
        <v>100000</v>
      </c>
      <c r="F16" s="140">
        <v>200000</v>
      </c>
      <c r="G16" s="141">
        <v>0</v>
      </c>
      <c r="H16" s="141">
        <v>0</v>
      </c>
      <c r="I16" s="141">
        <v>0</v>
      </c>
      <c r="J16" s="140">
        <v>147000</v>
      </c>
      <c r="K16" s="141">
        <v>0</v>
      </c>
      <c r="L16" s="140">
        <v>30000</v>
      </c>
      <c r="M16" s="141">
        <v>0</v>
      </c>
      <c r="N16" s="141">
        <v>0</v>
      </c>
      <c r="O16" s="52">
        <v>497000</v>
      </c>
    </row>
    <row r="17" spans="1:15" ht="14.25">
      <c r="A17" s="50">
        <v>2101</v>
      </c>
      <c r="B17" s="139" t="s">
        <v>127</v>
      </c>
      <c r="C17" s="140">
        <v>4745000</v>
      </c>
      <c r="D17" s="140">
        <v>1000000</v>
      </c>
      <c r="E17" s="140">
        <v>1502000</v>
      </c>
      <c r="F17" s="140">
        <v>2050000</v>
      </c>
      <c r="G17" s="140">
        <v>3202000</v>
      </c>
      <c r="H17" s="140">
        <v>1375000</v>
      </c>
      <c r="I17" s="140">
        <v>2926000</v>
      </c>
      <c r="J17" s="140">
        <v>1614000</v>
      </c>
      <c r="K17" s="140">
        <v>2669000</v>
      </c>
      <c r="L17" s="140">
        <v>1646000</v>
      </c>
      <c r="M17" s="140">
        <v>3181000</v>
      </c>
      <c r="N17" s="140">
        <v>1060000</v>
      </c>
      <c r="O17" s="52">
        <v>26970000</v>
      </c>
    </row>
    <row r="18" spans="1:15" ht="14.25">
      <c r="A18" s="50">
        <v>2201</v>
      </c>
      <c r="B18" s="139" t="s">
        <v>129</v>
      </c>
      <c r="C18" s="140">
        <v>428000</v>
      </c>
      <c r="D18" s="140">
        <v>400000</v>
      </c>
      <c r="E18" s="140">
        <v>500000</v>
      </c>
      <c r="F18" s="140">
        <v>350000</v>
      </c>
      <c r="G18" s="140">
        <v>720000</v>
      </c>
      <c r="H18" s="140">
        <v>345000</v>
      </c>
      <c r="I18" s="140">
        <v>215000</v>
      </c>
      <c r="J18" s="140">
        <v>160000</v>
      </c>
      <c r="K18" s="140">
        <v>235000</v>
      </c>
      <c r="L18" s="140">
        <v>430000</v>
      </c>
      <c r="M18" s="140">
        <v>100000</v>
      </c>
      <c r="N18" s="140">
        <v>231000</v>
      </c>
      <c r="O18" s="52">
        <v>4114000</v>
      </c>
    </row>
    <row r="19" spans="1:15" ht="14.25">
      <c r="A19" s="50">
        <v>2301</v>
      </c>
      <c r="B19" s="139" t="s">
        <v>131</v>
      </c>
      <c r="C19" s="140">
        <v>852000</v>
      </c>
      <c r="D19" s="140">
        <v>1073000</v>
      </c>
      <c r="E19" s="140">
        <v>770000</v>
      </c>
      <c r="F19" s="140">
        <v>1500000</v>
      </c>
      <c r="G19" s="140">
        <v>2795000</v>
      </c>
      <c r="H19" s="140">
        <v>1395000</v>
      </c>
      <c r="I19" s="140">
        <v>2135000</v>
      </c>
      <c r="J19" s="140">
        <v>100000</v>
      </c>
      <c r="K19" s="140">
        <v>370000</v>
      </c>
      <c r="L19" s="140">
        <v>1261000</v>
      </c>
      <c r="M19" s="140">
        <v>425000</v>
      </c>
      <c r="N19" s="141">
        <v>0</v>
      </c>
      <c r="O19" s="52">
        <v>12676000</v>
      </c>
    </row>
    <row r="20" spans="1:15" ht="14.25">
      <c r="A20" s="50">
        <v>2302</v>
      </c>
      <c r="B20" s="139" t="s">
        <v>132</v>
      </c>
      <c r="C20" s="140">
        <v>190000</v>
      </c>
      <c r="D20" s="141">
        <v>0</v>
      </c>
      <c r="E20" s="141">
        <v>0</v>
      </c>
      <c r="F20" s="141">
        <v>0</v>
      </c>
      <c r="G20" s="141">
        <v>0</v>
      </c>
      <c r="H20" s="140">
        <v>100000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52">
        <v>290000</v>
      </c>
    </row>
    <row r="21" spans="1:15" ht="14.25">
      <c r="A21" s="50">
        <v>2401</v>
      </c>
      <c r="B21" s="139" t="s">
        <v>133</v>
      </c>
      <c r="C21" s="140">
        <v>110000</v>
      </c>
      <c r="D21" s="141">
        <v>0</v>
      </c>
      <c r="E21" s="140">
        <v>50000</v>
      </c>
      <c r="F21" s="141">
        <v>0</v>
      </c>
      <c r="G21" s="141">
        <v>0</v>
      </c>
      <c r="H21" s="140">
        <v>37500</v>
      </c>
      <c r="I21" s="141">
        <v>0</v>
      </c>
      <c r="J21" s="141">
        <v>0</v>
      </c>
      <c r="K21" s="140">
        <v>100000</v>
      </c>
      <c r="L21" s="141">
        <v>0</v>
      </c>
      <c r="M21" s="140">
        <v>50000</v>
      </c>
      <c r="N21" s="141">
        <v>0</v>
      </c>
      <c r="O21" s="52">
        <v>347500</v>
      </c>
    </row>
    <row r="22" spans="1:15" ht="14.25">
      <c r="A22" s="50">
        <v>2501</v>
      </c>
      <c r="B22" s="139" t="s">
        <v>134</v>
      </c>
      <c r="C22" s="140">
        <v>1725000</v>
      </c>
      <c r="D22" s="140">
        <v>3030000</v>
      </c>
      <c r="E22" s="140">
        <v>1815000</v>
      </c>
      <c r="F22" s="140">
        <v>2000000</v>
      </c>
      <c r="G22" s="140">
        <v>6715000</v>
      </c>
      <c r="H22" s="140">
        <v>2941000</v>
      </c>
      <c r="I22" s="140">
        <v>2130000</v>
      </c>
      <c r="J22" s="140">
        <v>1264000</v>
      </c>
      <c r="K22" s="140">
        <v>1245000</v>
      </c>
      <c r="L22" s="140">
        <v>3173000</v>
      </c>
      <c r="M22" s="140">
        <v>2369000</v>
      </c>
      <c r="N22" s="140">
        <v>3842000</v>
      </c>
      <c r="O22" s="52">
        <v>32249000</v>
      </c>
    </row>
    <row r="23" spans="1:15" ht="14.25">
      <c r="A23" s="50">
        <v>2601</v>
      </c>
      <c r="B23" s="139" t="s">
        <v>136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0">
        <v>500000</v>
      </c>
      <c r="J23" s="141">
        <v>0</v>
      </c>
      <c r="K23" s="141">
        <v>0</v>
      </c>
      <c r="L23" s="140">
        <v>12000</v>
      </c>
      <c r="M23" s="141">
        <v>0</v>
      </c>
      <c r="N23" s="141">
        <v>0</v>
      </c>
      <c r="O23" s="52">
        <v>512000</v>
      </c>
    </row>
    <row r="24" spans="1:15" ht="14.25">
      <c r="A24" s="50">
        <v>2701</v>
      </c>
      <c r="B24" s="139" t="s">
        <v>138</v>
      </c>
      <c r="C24" s="140">
        <v>1802000</v>
      </c>
      <c r="D24" s="140">
        <v>2400000</v>
      </c>
      <c r="E24" s="140">
        <v>805000</v>
      </c>
      <c r="F24" s="140">
        <v>700000</v>
      </c>
      <c r="G24" s="140">
        <v>2096000</v>
      </c>
      <c r="H24" s="140">
        <v>1102500</v>
      </c>
      <c r="I24" s="140">
        <v>1770000</v>
      </c>
      <c r="J24" s="140">
        <v>980000</v>
      </c>
      <c r="K24" s="140">
        <v>570000</v>
      </c>
      <c r="L24" s="140">
        <v>1523000</v>
      </c>
      <c r="M24" s="140">
        <v>200000</v>
      </c>
      <c r="N24" s="140">
        <v>1125000</v>
      </c>
      <c r="O24" s="52">
        <v>15073500</v>
      </c>
    </row>
    <row r="25" spans="1:15" ht="14.25">
      <c r="A25" s="50">
        <v>2801</v>
      </c>
      <c r="B25" s="139" t="s">
        <v>143</v>
      </c>
      <c r="C25" s="140">
        <v>517000</v>
      </c>
      <c r="D25" s="140">
        <v>220000</v>
      </c>
      <c r="E25" s="140">
        <v>75000</v>
      </c>
      <c r="F25" s="140">
        <v>101000</v>
      </c>
      <c r="G25" s="140">
        <v>350000</v>
      </c>
      <c r="H25" s="140">
        <v>205000</v>
      </c>
      <c r="I25" s="140">
        <v>375000</v>
      </c>
      <c r="J25" s="140">
        <v>210000</v>
      </c>
      <c r="K25" s="140">
        <v>55000</v>
      </c>
      <c r="L25" s="140">
        <v>220000</v>
      </c>
      <c r="M25" s="140">
        <v>220000</v>
      </c>
      <c r="N25" s="140">
        <v>300000</v>
      </c>
      <c r="O25" s="52">
        <v>2848000</v>
      </c>
    </row>
    <row r="26" spans="1:15" ht="14.25">
      <c r="A26" s="50">
        <v>2902</v>
      </c>
      <c r="B26" s="139" t="s">
        <v>147</v>
      </c>
      <c r="C26" s="140">
        <v>70000</v>
      </c>
      <c r="D26" s="141">
        <v>0</v>
      </c>
      <c r="E26" s="140">
        <v>335000</v>
      </c>
      <c r="F26" s="140">
        <v>150000</v>
      </c>
      <c r="G26" s="141">
        <v>0</v>
      </c>
      <c r="H26" s="140">
        <v>200000</v>
      </c>
      <c r="I26" s="140">
        <v>100000</v>
      </c>
      <c r="J26" s="141">
        <v>0</v>
      </c>
      <c r="K26" s="140">
        <v>120000</v>
      </c>
      <c r="L26" s="140">
        <v>293000</v>
      </c>
      <c r="M26" s="140">
        <v>60000</v>
      </c>
      <c r="N26" s="140">
        <v>200000</v>
      </c>
      <c r="O26" s="52">
        <v>1528000</v>
      </c>
    </row>
    <row r="27" spans="1:15" ht="14.25">
      <c r="A27" s="50">
        <v>3001</v>
      </c>
      <c r="B27" s="139" t="s">
        <v>149</v>
      </c>
      <c r="C27" s="140">
        <v>85000</v>
      </c>
      <c r="D27" s="141">
        <v>0</v>
      </c>
      <c r="E27" s="140">
        <v>1000000</v>
      </c>
      <c r="F27" s="140">
        <v>480000</v>
      </c>
      <c r="G27" s="141">
        <v>0</v>
      </c>
      <c r="H27" s="140">
        <v>95000</v>
      </c>
      <c r="I27" s="140">
        <v>85000</v>
      </c>
      <c r="J27" s="140">
        <v>50000</v>
      </c>
      <c r="K27" s="140">
        <v>40000</v>
      </c>
      <c r="L27" s="140">
        <v>20000</v>
      </c>
      <c r="M27" s="140">
        <v>50000</v>
      </c>
      <c r="N27" s="140">
        <v>30000</v>
      </c>
      <c r="O27" s="52">
        <v>1935000</v>
      </c>
    </row>
    <row r="28" spans="1:15" ht="14.25">
      <c r="A28" s="50">
        <v>3050</v>
      </c>
      <c r="B28" s="139" t="s">
        <v>151</v>
      </c>
      <c r="C28" s="140">
        <v>518000</v>
      </c>
      <c r="D28" s="140">
        <v>300000</v>
      </c>
      <c r="E28" s="140">
        <v>530000</v>
      </c>
      <c r="F28" s="140">
        <v>475000</v>
      </c>
      <c r="G28" s="140">
        <v>975000</v>
      </c>
      <c r="H28" s="140">
        <v>427500</v>
      </c>
      <c r="I28" s="140">
        <v>470000</v>
      </c>
      <c r="J28" s="140">
        <v>625000</v>
      </c>
      <c r="K28" s="140">
        <v>455000</v>
      </c>
      <c r="L28" s="140">
        <v>468000</v>
      </c>
      <c r="M28" s="140">
        <v>430000</v>
      </c>
      <c r="N28" s="140">
        <v>600000</v>
      </c>
      <c r="O28" s="52">
        <v>6273500</v>
      </c>
    </row>
    <row r="29" spans="1:15" ht="14.25">
      <c r="A29" s="50">
        <v>3104</v>
      </c>
      <c r="B29" s="139" t="s">
        <v>153</v>
      </c>
      <c r="C29" s="140">
        <v>25000</v>
      </c>
      <c r="D29" s="141">
        <v>0</v>
      </c>
      <c r="E29" s="141">
        <v>0</v>
      </c>
      <c r="F29" s="141">
        <v>0</v>
      </c>
      <c r="G29" s="140">
        <v>180000</v>
      </c>
      <c r="H29" s="141">
        <v>0</v>
      </c>
      <c r="I29" s="141">
        <v>0</v>
      </c>
      <c r="J29" s="141">
        <v>0</v>
      </c>
      <c r="K29" s="140">
        <v>100000</v>
      </c>
      <c r="L29" s="141">
        <v>0</v>
      </c>
      <c r="M29" s="141">
        <v>0</v>
      </c>
      <c r="N29" s="141">
        <v>0</v>
      </c>
      <c r="O29" s="52">
        <v>305000</v>
      </c>
    </row>
    <row r="30" spans="1:15" ht="14.25">
      <c r="A30" s="50">
        <v>3302</v>
      </c>
      <c r="B30" s="139" t="s">
        <v>158</v>
      </c>
      <c r="C30" s="140">
        <v>255000</v>
      </c>
      <c r="D30" s="141">
        <v>0</v>
      </c>
      <c r="E30" s="140">
        <v>30000</v>
      </c>
      <c r="F30" s="140">
        <v>125000</v>
      </c>
      <c r="G30" s="140">
        <v>185000</v>
      </c>
      <c r="H30" s="140">
        <v>50000</v>
      </c>
      <c r="I30" s="140">
        <v>150000</v>
      </c>
      <c r="J30" s="140">
        <v>160000</v>
      </c>
      <c r="K30" s="140">
        <v>65000</v>
      </c>
      <c r="L30" s="140">
        <v>201000</v>
      </c>
      <c r="M30" s="140">
        <v>119000</v>
      </c>
      <c r="N30" s="141">
        <v>0</v>
      </c>
      <c r="O30" s="52">
        <v>1340000</v>
      </c>
    </row>
    <row r="31" spans="1:15" ht="14.25">
      <c r="A31" s="178" t="s">
        <v>43</v>
      </c>
      <c r="B31" s="178"/>
      <c r="C31" s="52">
        <f>SUM(C6:C30)</f>
        <v>11915000</v>
      </c>
      <c r="D31" s="52">
        <f aca="true" t="shared" si="0" ref="D31:O31">SUM(D6:D30)</f>
        <v>9843000</v>
      </c>
      <c r="E31" s="52">
        <f t="shared" si="0"/>
        <v>7834000</v>
      </c>
      <c r="F31" s="52">
        <f t="shared" si="0"/>
        <v>8281000</v>
      </c>
      <c r="G31" s="52">
        <f t="shared" si="0"/>
        <v>18318000</v>
      </c>
      <c r="H31" s="52">
        <f t="shared" si="0"/>
        <v>8896000</v>
      </c>
      <c r="I31" s="52">
        <f t="shared" si="0"/>
        <v>11026000</v>
      </c>
      <c r="J31" s="52">
        <f t="shared" si="0"/>
        <v>7657000</v>
      </c>
      <c r="K31" s="52">
        <f t="shared" si="0"/>
        <v>7194000</v>
      </c>
      <c r="L31" s="52">
        <f t="shared" si="0"/>
        <v>9789000</v>
      </c>
      <c r="M31" s="52">
        <f t="shared" si="0"/>
        <v>7474000</v>
      </c>
      <c r="N31" s="52">
        <f t="shared" si="0"/>
        <v>7773000</v>
      </c>
      <c r="O31" s="52">
        <f t="shared" si="0"/>
        <v>116000000</v>
      </c>
    </row>
  </sheetData>
  <sheetProtection/>
  <mergeCells count="18">
    <mergeCell ref="A3:O3"/>
    <mergeCell ref="A1:O1"/>
    <mergeCell ref="A2:O2"/>
    <mergeCell ref="H4:H5"/>
    <mergeCell ref="I4:I5"/>
    <mergeCell ref="J4:J5"/>
    <mergeCell ref="K4:K5"/>
    <mergeCell ref="A4:B4"/>
    <mergeCell ref="C4:C5"/>
    <mergeCell ref="D4:D5"/>
    <mergeCell ref="E4:E5"/>
    <mergeCell ref="F4:F5"/>
    <mergeCell ref="G4:G5"/>
    <mergeCell ref="N4:N5"/>
    <mergeCell ref="O4:O5"/>
    <mergeCell ref="A31:B31"/>
    <mergeCell ref="L4:L5"/>
    <mergeCell ref="M4:M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rightToLeft="1" zoomScalePageLayoutView="0" workbookViewId="0" topLeftCell="A1">
      <selection activeCell="A1" sqref="A1:C1"/>
    </sheetView>
  </sheetViews>
  <sheetFormatPr defaultColWidth="9.140625" defaultRowHeight="15"/>
  <cols>
    <col min="1" max="1" width="9.00390625" style="25" customWidth="1"/>
    <col min="2" max="2" width="39.28125" style="26" customWidth="1"/>
    <col min="3" max="3" width="21.140625" style="26" customWidth="1"/>
    <col min="4" max="16384" width="9.140625" style="27" customWidth="1"/>
  </cols>
  <sheetData>
    <row r="1" spans="1:3" ht="18">
      <c r="A1" s="163" t="s">
        <v>46</v>
      </c>
      <c r="B1" s="163"/>
      <c r="C1" s="163"/>
    </row>
    <row r="2" spans="1:3" ht="18">
      <c r="A2" s="163" t="s">
        <v>47</v>
      </c>
      <c r="B2" s="163"/>
      <c r="C2" s="163"/>
    </row>
    <row r="3" spans="1:3" ht="18" customHeight="1">
      <c r="A3" s="167" t="s">
        <v>48</v>
      </c>
      <c r="B3" s="167"/>
      <c r="C3" s="167"/>
    </row>
    <row r="4" spans="1:3" ht="15.75">
      <c r="A4" s="164" t="s">
        <v>49</v>
      </c>
      <c r="B4" s="164"/>
      <c r="C4" s="165" t="s">
        <v>50</v>
      </c>
    </row>
    <row r="5" spans="1:3" ht="15.75">
      <c r="A5" s="18" t="s">
        <v>51</v>
      </c>
      <c r="B5" s="19" t="s">
        <v>52</v>
      </c>
      <c r="C5" s="166"/>
    </row>
    <row r="6" spans="1:3" ht="15.75">
      <c r="A6" s="20"/>
      <c r="B6" s="19" t="s">
        <v>53</v>
      </c>
      <c r="C6" s="21">
        <v>7298000000</v>
      </c>
    </row>
    <row r="7" spans="1:3" ht="15.75">
      <c r="A7" s="20"/>
      <c r="B7" s="19" t="s">
        <v>54</v>
      </c>
      <c r="C7" s="21">
        <v>5390000000</v>
      </c>
    </row>
    <row r="8" spans="1:3" ht="15.75">
      <c r="A8" s="22">
        <v>111</v>
      </c>
      <c r="B8" s="23" t="s">
        <v>55</v>
      </c>
      <c r="C8" s="24">
        <v>1110000000</v>
      </c>
    </row>
    <row r="9" spans="1:3" ht="15.75">
      <c r="A9" s="22">
        <v>113</v>
      </c>
      <c r="B9" s="23" t="s">
        <v>56</v>
      </c>
      <c r="C9" s="24">
        <v>115000000</v>
      </c>
    </row>
    <row r="10" spans="1:3" ht="15.75">
      <c r="A10" s="22">
        <v>114</v>
      </c>
      <c r="B10" s="23" t="s">
        <v>57</v>
      </c>
      <c r="C10" s="24">
        <v>3825000000</v>
      </c>
    </row>
    <row r="11" spans="1:3" ht="15.75">
      <c r="A11" s="22">
        <v>115</v>
      </c>
      <c r="B11" s="23" t="s">
        <v>58</v>
      </c>
      <c r="C11" s="24">
        <v>340000000</v>
      </c>
    </row>
    <row r="12" spans="1:3" ht="15.75">
      <c r="A12" s="20"/>
      <c r="B12" s="19" t="s">
        <v>10</v>
      </c>
      <c r="C12" s="21">
        <v>1908000000</v>
      </c>
    </row>
    <row r="13" spans="1:3" ht="15.75">
      <c r="A13" s="22">
        <v>121</v>
      </c>
      <c r="B13" s="23" t="s">
        <v>59</v>
      </c>
      <c r="C13" s="24">
        <v>8000000</v>
      </c>
    </row>
    <row r="14" spans="1:3" ht="15.75">
      <c r="A14" s="22">
        <v>141</v>
      </c>
      <c r="B14" s="23" t="s">
        <v>60</v>
      </c>
      <c r="C14" s="24">
        <v>392371000</v>
      </c>
    </row>
    <row r="15" spans="1:3" ht="15.75">
      <c r="A15" s="22">
        <v>142</v>
      </c>
      <c r="B15" s="23" t="s">
        <v>61</v>
      </c>
      <c r="C15" s="24">
        <v>960000000</v>
      </c>
    </row>
    <row r="16" spans="1:3" ht="15.75">
      <c r="A16" s="22">
        <v>143</v>
      </c>
      <c r="B16" s="23" t="s">
        <v>62</v>
      </c>
      <c r="C16" s="24">
        <v>60000000</v>
      </c>
    </row>
    <row r="17" spans="1:3" ht="15.75">
      <c r="A17" s="22">
        <v>145</v>
      </c>
      <c r="B17" s="23" t="s">
        <v>63</v>
      </c>
      <c r="C17" s="24">
        <v>487629000</v>
      </c>
    </row>
    <row r="18" spans="1:3" ht="15.75">
      <c r="A18" s="20"/>
      <c r="B18" s="19" t="s">
        <v>64</v>
      </c>
      <c r="C18" s="21">
        <v>576800000</v>
      </c>
    </row>
    <row r="19" spans="1:3" ht="15.75">
      <c r="A19" s="22">
        <v>131</v>
      </c>
      <c r="B19" s="23" t="s">
        <v>64</v>
      </c>
      <c r="C19" s="24">
        <v>576800000</v>
      </c>
    </row>
    <row r="20" spans="1:3" ht="15.75">
      <c r="A20" s="164" t="s">
        <v>65</v>
      </c>
      <c r="B20" s="164"/>
      <c r="C20" s="21">
        <v>7874800000</v>
      </c>
    </row>
    <row r="21" spans="1:2" ht="15">
      <c r="A21" s="162"/>
      <c r="B21" s="162"/>
    </row>
  </sheetData>
  <sheetProtection/>
  <mergeCells count="7">
    <mergeCell ref="A21:B21"/>
    <mergeCell ref="A1:C1"/>
    <mergeCell ref="A2:C2"/>
    <mergeCell ref="A4:B4"/>
    <mergeCell ref="C4:C5"/>
    <mergeCell ref="A3:C3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2"/>
  <sheetViews>
    <sheetView rightToLeft="1"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5.421875" style="97" bestFit="1" customWidth="1"/>
    <col min="2" max="2" width="30.7109375" style="97" bestFit="1" customWidth="1"/>
    <col min="3" max="4" width="7.57421875" style="97" bestFit="1" customWidth="1"/>
    <col min="5" max="5" width="6.8515625" style="97" bestFit="1" customWidth="1"/>
    <col min="6" max="13" width="7.57421875" style="97" bestFit="1" customWidth="1"/>
    <col min="14" max="14" width="6.8515625" style="97" bestFit="1" customWidth="1"/>
    <col min="15" max="15" width="9.8515625" style="97" bestFit="1" customWidth="1"/>
    <col min="16" max="16384" width="9.00390625" style="97" customWidth="1"/>
  </cols>
  <sheetData>
    <row r="1" spans="1:15" ht="18">
      <c r="A1" s="190" t="s">
        <v>632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 customHeight="1">
      <c r="A2" s="221" t="s">
        <v>633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5.75">
      <c r="A3" s="191" t="s">
        <v>68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4.25">
      <c r="A4" s="225" t="s">
        <v>634</v>
      </c>
      <c r="B4" s="225"/>
      <c r="C4" s="226" t="s">
        <v>620</v>
      </c>
      <c r="D4" s="226" t="s">
        <v>621</v>
      </c>
      <c r="E4" s="226" t="s">
        <v>622</v>
      </c>
      <c r="F4" s="226" t="s">
        <v>623</v>
      </c>
      <c r="G4" s="226" t="s">
        <v>624</v>
      </c>
      <c r="H4" s="226" t="s">
        <v>625</v>
      </c>
      <c r="I4" s="226" t="s">
        <v>626</v>
      </c>
      <c r="J4" s="226" t="s">
        <v>627</v>
      </c>
      <c r="K4" s="226" t="s">
        <v>628</v>
      </c>
      <c r="L4" s="226" t="s">
        <v>629</v>
      </c>
      <c r="M4" s="226" t="s">
        <v>630</v>
      </c>
      <c r="N4" s="226" t="s">
        <v>631</v>
      </c>
      <c r="O4" s="226" t="s">
        <v>43</v>
      </c>
    </row>
    <row r="5" spans="1:15" ht="14.25">
      <c r="A5" s="48" t="s">
        <v>51</v>
      </c>
      <c r="B5" s="48" t="s">
        <v>190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5" ht="14.25">
      <c r="A6" s="62">
        <v>1001</v>
      </c>
      <c r="B6" s="73" t="s">
        <v>99</v>
      </c>
      <c r="C6" s="76">
        <v>100000</v>
      </c>
      <c r="D6" s="76">
        <v>20000</v>
      </c>
      <c r="E6" s="77">
        <v>0</v>
      </c>
      <c r="F6" s="77">
        <v>0</v>
      </c>
      <c r="G6" s="76">
        <v>600000</v>
      </c>
      <c r="H6" s="76">
        <v>300000</v>
      </c>
      <c r="I6" s="77">
        <v>0</v>
      </c>
      <c r="J6" s="76">
        <v>200000</v>
      </c>
      <c r="K6" s="76">
        <v>207000</v>
      </c>
      <c r="L6" s="76">
        <v>200000</v>
      </c>
      <c r="M6" s="76">
        <v>800000</v>
      </c>
      <c r="N6" s="76">
        <v>250000</v>
      </c>
      <c r="O6" s="89">
        <v>2677000</v>
      </c>
    </row>
    <row r="7" spans="1:15" ht="14.25">
      <c r="A7" s="62">
        <v>1002</v>
      </c>
      <c r="B7" s="73" t="s">
        <v>100</v>
      </c>
      <c r="C7" s="77">
        <v>0</v>
      </c>
      <c r="D7" s="76">
        <v>900000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6">
        <v>300000</v>
      </c>
      <c r="N7" s="76">
        <v>250000</v>
      </c>
      <c r="O7" s="89">
        <v>1450000</v>
      </c>
    </row>
    <row r="8" spans="1:15" ht="14.25">
      <c r="A8" s="62">
        <v>1003</v>
      </c>
      <c r="B8" s="73" t="s">
        <v>101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6">
        <v>150000</v>
      </c>
      <c r="N8" s="77">
        <v>0</v>
      </c>
      <c r="O8" s="89">
        <v>150000</v>
      </c>
    </row>
    <row r="9" spans="1:15" ht="14.25">
      <c r="A9" s="62">
        <v>1201</v>
      </c>
      <c r="B9" s="73" t="s">
        <v>104</v>
      </c>
      <c r="C9" s="76">
        <v>100000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6">
        <v>500000</v>
      </c>
      <c r="L9" s="76">
        <v>200000</v>
      </c>
      <c r="M9" s="77">
        <v>0</v>
      </c>
      <c r="N9" s="77">
        <v>0</v>
      </c>
      <c r="O9" s="89">
        <v>800000</v>
      </c>
    </row>
    <row r="10" spans="1:15" ht="14.25">
      <c r="A10" s="62">
        <v>1501</v>
      </c>
      <c r="B10" s="73" t="s">
        <v>107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6">
        <v>25000</v>
      </c>
      <c r="M10" s="77">
        <v>0</v>
      </c>
      <c r="N10" s="77">
        <v>0</v>
      </c>
      <c r="O10" s="89">
        <v>25000</v>
      </c>
    </row>
    <row r="11" spans="1:15" ht="14.25">
      <c r="A11" s="62">
        <v>1504</v>
      </c>
      <c r="B11" s="73" t="s">
        <v>110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6">
        <v>250000</v>
      </c>
      <c r="L11" s="76">
        <v>200000</v>
      </c>
      <c r="M11" s="77">
        <v>0</v>
      </c>
      <c r="N11" s="76">
        <v>200000</v>
      </c>
      <c r="O11" s="89">
        <v>650000</v>
      </c>
    </row>
    <row r="12" spans="1:15" ht="14.25">
      <c r="A12" s="62">
        <v>1506</v>
      </c>
      <c r="B12" s="73" t="s">
        <v>111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6">
        <v>350000</v>
      </c>
      <c r="M12" s="77">
        <v>0</v>
      </c>
      <c r="N12" s="77">
        <v>0</v>
      </c>
      <c r="O12" s="89">
        <v>350000</v>
      </c>
    </row>
    <row r="13" spans="1:15" ht="14.25">
      <c r="A13" s="62">
        <v>1601</v>
      </c>
      <c r="B13" s="73" t="s">
        <v>113</v>
      </c>
      <c r="C13" s="76">
        <v>70000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6">
        <v>390000</v>
      </c>
      <c r="K13" s="76">
        <v>950000</v>
      </c>
      <c r="L13" s="76">
        <v>150000</v>
      </c>
      <c r="M13" s="77">
        <v>0</v>
      </c>
      <c r="N13" s="76">
        <v>400000</v>
      </c>
      <c r="O13" s="89">
        <v>1960000</v>
      </c>
    </row>
    <row r="14" spans="1:15" ht="14.25">
      <c r="A14" s="62">
        <v>1801</v>
      </c>
      <c r="B14" s="73" t="s">
        <v>120</v>
      </c>
      <c r="C14" s="76">
        <v>760000</v>
      </c>
      <c r="D14" s="77">
        <v>0</v>
      </c>
      <c r="E14" s="76">
        <v>63000</v>
      </c>
      <c r="F14" s="76">
        <v>25000</v>
      </c>
      <c r="G14" s="77">
        <v>0</v>
      </c>
      <c r="H14" s="76">
        <v>250000</v>
      </c>
      <c r="I14" s="77">
        <v>0</v>
      </c>
      <c r="J14" s="76">
        <v>188000</v>
      </c>
      <c r="K14" s="76">
        <v>850000</v>
      </c>
      <c r="L14" s="76">
        <v>575000</v>
      </c>
      <c r="M14" s="76">
        <v>150000</v>
      </c>
      <c r="N14" s="77">
        <v>0</v>
      </c>
      <c r="O14" s="89">
        <v>2861000</v>
      </c>
    </row>
    <row r="15" spans="1:15" ht="14.25">
      <c r="A15" s="62">
        <v>1802</v>
      </c>
      <c r="B15" s="73" t="s">
        <v>121</v>
      </c>
      <c r="C15" s="76">
        <v>635000</v>
      </c>
      <c r="D15" s="77">
        <v>0</v>
      </c>
      <c r="E15" s="76">
        <v>370000</v>
      </c>
      <c r="F15" s="76">
        <v>435000</v>
      </c>
      <c r="G15" s="76">
        <v>225000</v>
      </c>
      <c r="H15" s="76">
        <v>55000</v>
      </c>
      <c r="I15" s="76">
        <v>145000</v>
      </c>
      <c r="J15" s="76">
        <v>1300000</v>
      </c>
      <c r="K15" s="76">
        <v>440000</v>
      </c>
      <c r="L15" s="76">
        <v>300000</v>
      </c>
      <c r="M15" s="76">
        <v>530000</v>
      </c>
      <c r="N15" s="77">
        <v>0</v>
      </c>
      <c r="O15" s="89">
        <v>4435000</v>
      </c>
    </row>
    <row r="16" spans="1:15" ht="14.25">
      <c r="A16" s="62">
        <v>1901</v>
      </c>
      <c r="B16" s="73" t="s">
        <v>123</v>
      </c>
      <c r="C16" s="77">
        <v>0</v>
      </c>
      <c r="D16" s="76">
        <v>70000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6">
        <v>150000</v>
      </c>
      <c r="K16" s="76">
        <v>400000</v>
      </c>
      <c r="L16" s="76">
        <v>1010000</v>
      </c>
      <c r="M16" s="77">
        <v>0</v>
      </c>
      <c r="N16" s="77">
        <v>0</v>
      </c>
      <c r="O16" s="89">
        <v>1630000</v>
      </c>
    </row>
    <row r="17" spans="1:15" ht="14.25">
      <c r="A17" s="62">
        <v>2101</v>
      </c>
      <c r="B17" s="73" t="s">
        <v>127</v>
      </c>
      <c r="C17" s="76">
        <v>4075000</v>
      </c>
      <c r="D17" s="76">
        <v>1450000</v>
      </c>
      <c r="E17" s="77">
        <v>0</v>
      </c>
      <c r="F17" s="76">
        <v>500000</v>
      </c>
      <c r="G17" s="76">
        <v>2058000</v>
      </c>
      <c r="H17" s="76">
        <v>2050000</v>
      </c>
      <c r="I17" s="76">
        <v>2100000</v>
      </c>
      <c r="J17" s="76">
        <v>2158000</v>
      </c>
      <c r="K17" s="76">
        <v>2835000</v>
      </c>
      <c r="L17" s="76">
        <v>2890000</v>
      </c>
      <c r="M17" s="76">
        <v>4860000</v>
      </c>
      <c r="N17" s="76">
        <v>950000</v>
      </c>
      <c r="O17" s="89">
        <v>25926000</v>
      </c>
    </row>
    <row r="18" spans="1:15" ht="14.25">
      <c r="A18" s="62">
        <v>2201</v>
      </c>
      <c r="B18" s="73" t="s">
        <v>129</v>
      </c>
      <c r="C18" s="76">
        <v>750000</v>
      </c>
      <c r="D18" s="76">
        <v>1190000</v>
      </c>
      <c r="E18" s="76">
        <v>560000</v>
      </c>
      <c r="F18" s="76">
        <v>620000</v>
      </c>
      <c r="G18" s="76">
        <v>485000</v>
      </c>
      <c r="H18" s="76">
        <v>650000</v>
      </c>
      <c r="I18" s="76">
        <v>60000</v>
      </c>
      <c r="J18" s="76">
        <v>160000</v>
      </c>
      <c r="K18" s="76">
        <v>1000000</v>
      </c>
      <c r="L18" s="76">
        <v>955000</v>
      </c>
      <c r="M18" s="76">
        <v>790000</v>
      </c>
      <c r="N18" s="76">
        <v>225000</v>
      </c>
      <c r="O18" s="89">
        <v>7445000</v>
      </c>
    </row>
    <row r="19" spans="1:15" ht="14.25">
      <c r="A19" s="62">
        <v>2301</v>
      </c>
      <c r="B19" s="73" t="s">
        <v>131</v>
      </c>
      <c r="C19" s="76">
        <v>1165000</v>
      </c>
      <c r="D19" s="76">
        <v>1000000</v>
      </c>
      <c r="E19" s="77">
        <v>0</v>
      </c>
      <c r="F19" s="76">
        <v>750000</v>
      </c>
      <c r="G19" s="76">
        <v>2585000</v>
      </c>
      <c r="H19" s="76">
        <v>1775000</v>
      </c>
      <c r="I19" s="76">
        <v>1600000</v>
      </c>
      <c r="J19" s="76">
        <v>170000</v>
      </c>
      <c r="K19" s="76">
        <v>2265000</v>
      </c>
      <c r="L19" s="76">
        <v>2035000</v>
      </c>
      <c r="M19" s="76">
        <v>1300000</v>
      </c>
      <c r="N19" s="77">
        <v>0</v>
      </c>
      <c r="O19" s="89">
        <v>14645000</v>
      </c>
    </row>
    <row r="20" spans="1:15" ht="14.25">
      <c r="A20" s="62">
        <v>2302</v>
      </c>
      <c r="B20" s="73" t="s">
        <v>132</v>
      </c>
      <c r="C20" s="76">
        <v>150000</v>
      </c>
      <c r="D20" s="77">
        <v>0</v>
      </c>
      <c r="E20" s="77">
        <v>0</v>
      </c>
      <c r="F20" s="77">
        <v>0</v>
      </c>
      <c r="G20" s="77">
        <v>0</v>
      </c>
      <c r="H20" s="76">
        <v>100000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89">
        <v>250000</v>
      </c>
    </row>
    <row r="21" spans="1:15" ht="14.25">
      <c r="A21" s="62">
        <v>2401</v>
      </c>
      <c r="B21" s="73" t="s">
        <v>133</v>
      </c>
      <c r="C21" s="77">
        <v>0</v>
      </c>
      <c r="D21" s="77">
        <v>0</v>
      </c>
      <c r="E21" s="76">
        <v>20000</v>
      </c>
      <c r="F21" s="76">
        <v>390000</v>
      </c>
      <c r="G21" s="77">
        <v>0</v>
      </c>
      <c r="H21" s="76">
        <v>30000</v>
      </c>
      <c r="I21" s="76">
        <v>500000</v>
      </c>
      <c r="J21" s="77">
        <v>0</v>
      </c>
      <c r="K21" s="76">
        <v>300000</v>
      </c>
      <c r="L21" s="77">
        <v>0</v>
      </c>
      <c r="M21" s="76">
        <v>135000</v>
      </c>
      <c r="N21" s="77">
        <v>0</v>
      </c>
      <c r="O21" s="89">
        <v>1375000</v>
      </c>
    </row>
    <row r="22" spans="1:15" ht="14.25">
      <c r="A22" s="62">
        <v>2501</v>
      </c>
      <c r="B22" s="73" t="s">
        <v>134</v>
      </c>
      <c r="C22" s="76">
        <v>2425000</v>
      </c>
      <c r="D22" s="76">
        <v>3420000</v>
      </c>
      <c r="E22" s="76">
        <v>2109000</v>
      </c>
      <c r="F22" s="76">
        <v>4736000</v>
      </c>
      <c r="G22" s="76">
        <v>6745000</v>
      </c>
      <c r="H22" s="76">
        <v>4350000</v>
      </c>
      <c r="I22" s="76">
        <v>2600000</v>
      </c>
      <c r="J22" s="76">
        <v>2525000</v>
      </c>
      <c r="K22" s="76">
        <v>5825000</v>
      </c>
      <c r="L22" s="76">
        <v>4937000</v>
      </c>
      <c r="M22" s="76">
        <v>3865000</v>
      </c>
      <c r="N22" s="76">
        <v>3765000</v>
      </c>
      <c r="O22" s="89">
        <v>47302000</v>
      </c>
    </row>
    <row r="23" spans="1:15" ht="14.25">
      <c r="A23" s="62">
        <v>2601</v>
      </c>
      <c r="B23" s="73" t="s">
        <v>136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6">
        <v>700000</v>
      </c>
      <c r="J23" s="77">
        <v>0</v>
      </c>
      <c r="K23" s="77">
        <v>0</v>
      </c>
      <c r="L23" s="76">
        <v>270000</v>
      </c>
      <c r="M23" s="77">
        <v>0</v>
      </c>
      <c r="N23" s="77">
        <v>0</v>
      </c>
      <c r="O23" s="89">
        <v>970000</v>
      </c>
    </row>
    <row r="24" spans="1:15" ht="14.25">
      <c r="A24" s="62">
        <v>2701</v>
      </c>
      <c r="B24" s="73" t="s">
        <v>138</v>
      </c>
      <c r="C24" s="76">
        <v>1965000</v>
      </c>
      <c r="D24" s="76">
        <v>2030000</v>
      </c>
      <c r="E24" s="76">
        <v>150000</v>
      </c>
      <c r="F24" s="76">
        <v>1630000</v>
      </c>
      <c r="G24" s="76">
        <v>3800000</v>
      </c>
      <c r="H24" s="76">
        <v>1440000</v>
      </c>
      <c r="I24" s="76">
        <v>2325000</v>
      </c>
      <c r="J24" s="76">
        <v>2105000</v>
      </c>
      <c r="K24" s="76">
        <v>870000</v>
      </c>
      <c r="L24" s="76">
        <v>2690000</v>
      </c>
      <c r="M24" s="76">
        <v>800000</v>
      </c>
      <c r="N24" s="76">
        <v>550000</v>
      </c>
      <c r="O24" s="89">
        <v>20355000</v>
      </c>
    </row>
    <row r="25" spans="1:15" ht="14.25">
      <c r="A25" s="62">
        <v>2801</v>
      </c>
      <c r="B25" s="73" t="s">
        <v>143</v>
      </c>
      <c r="C25" s="76">
        <v>190000</v>
      </c>
      <c r="D25" s="76">
        <v>220000</v>
      </c>
      <c r="E25" s="77">
        <v>0</v>
      </c>
      <c r="F25" s="76">
        <v>300000</v>
      </c>
      <c r="G25" s="76">
        <v>350000</v>
      </c>
      <c r="H25" s="76">
        <v>270000</v>
      </c>
      <c r="I25" s="76">
        <v>950000</v>
      </c>
      <c r="J25" s="76">
        <v>300000</v>
      </c>
      <c r="K25" s="76">
        <v>205000</v>
      </c>
      <c r="L25" s="76">
        <v>1260000</v>
      </c>
      <c r="M25" s="76">
        <v>850000</v>
      </c>
      <c r="N25" s="77">
        <v>0</v>
      </c>
      <c r="O25" s="89">
        <v>4895000</v>
      </c>
    </row>
    <row r="26" spans="1:15" ht="14.25">
      <c r="A26" s="62">
        <v>2902</v>
      </c>
      <c r="B26" s="73" t="s">
        <v>147</v>
      </c>
      <c r="C26" s="76">
        <v>410000</v>
      </c>
      <c r="D26" s="77">
        <v>0</v>
      </c>
      <c r="E26" s="76">
        <v>110000</v>
      </c>
      <c r="F26" s="76">
        <v>200000</v>
      </c>
      <c r="G26" s="77">
        <v>0</v>
      </c>
      <c r="H26" s="76">
        <v>100000</v>
      </c>
      <c r="I26" s="76">
        <v>200000</v>
      </c>
      <c r="J26" s="77">
        <v>0</v>
      </c>
      <c r="K26" s="76">
        <v>750000</v>
      </c>
      <c r="L26" s="76">
        <v>182000</v>
      </c>
      <c r="M26" s="76">
        <v>515000</v>
      </c>
      <c r="N26" s="76">
        <v>215000</v>
      </c>
      <c r="O26" s="89">
        <v>2682000</v>
      </c>
    </row>
    <row r="27" spans="1:15" ht="14.25">
      <c r="A27" s="62">
        <v>3001</v>
      </c>
      <c r="B27" s="73" t="s">
        <v>149</v>
      </c>
      <c r="C27" s="76">
        <v>200000</v>
      </c>
      <c r="D27" s="77">
        <v>0</v>
      </c>
      <c r="E27" s="76">
        <v>1350000</v>
      </c>
      <c r="F27" s="76">
        <v>570000</v>
      </c>
      <c r="G27" s="77">
        <v>0</v>
      </c>
      <c r="H27" s="76">
        <v>150000</v>
      </c>
      <c r="I27" s="76">
        <v>47000</v>
      </c>
      <c r="J27" s="76">
        <v>600000</v>
      </c>
      <c r="K27" s="76">
        <v>300000</v>
      </c>
      <c r="L27" s="76">
        <v>120000</v>
      </c>
      <c r="M27" s="76">
        <v>230000</v>
      </c>
      <c r="N27" s="76">
        <v>600000</v>
      </c>
      <c r="O27" s="89">
        <v>4167000</v>
      </c>
    </row>
    <row r="28" spans="1:15" ht="14.25">
      <c r="A28" s="62">
        <v>3050</v>
      </c>
      <c r="B28" s="73" t="s">
        <v>151</v>
      </c>
      <c r="C28" s="76">
        <v>600000</v>
      </c>
      <c r="D28" s="76">
        <v>300000</v>
      </c>
      <c r="E28" s="76">
        <v>100000</v>
      </c>
      <c r="F28" s="76">
        <v>630000</v>
      </c>
      <c r="G28" s="76">
        <v>725000</v>
      </c>
      <c r="H28" s="76">
        <v>615000</v>
      </c>
      <c r="I28" s="76">
        <v>470000</v>
      </c>
      <c r="J28" s="76">
        <v>435000</v>
      </c>
      <c r="K28" s="76">
        <v>640000</v>
      </c>
      <c r="L28" s="76">
        <v>915000</v>
      </c>
      <c r="M28" s="76">
        <v>1240000</v>
      </c>
      <c r="N28" s="76">
        <v>565000</v>
      </c>
      <c r="O28" s="89">
        <v>7235000</v>
      </c>
    </row>
    <row r="29" spans="1:15" ht="14.25">
      <c r="A29" s="62">
        <v>3101</v>
      </c>
      <c r="B29" s="73" t="s">
        <v>152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6">
        <v>1070000</v>
      </c>
      <c r="M29" s="77">
        <v>0</v>
      </c>
      <c r="N29" s="77">
        <v>0</v>
      </c>
      <c r="O29" s="89">
        <v>1070000</v>
      </c>
    </row>
    <row r="30" spans="1:15" ht="14.25">
      <c r="A30" s="62">
        <v>3104</v>
      </c>
      <c r="B30" s="73" t="s">
        <v>153</v>
      </c>
      <c r="C30" s="76">
        <v>50000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6">
        <v>670000</v>
      </c>
      <c r="L30" s="77">
        <v>0</v>
      </c>
      <c r="M30" s="77">
        <v>0</v>
      </c>
      <c r="N30" s="77">
        <v>0</v>
      </c>
      <c r="O30" s="89">
        <v>720000</v>
      </c>
    </row>
    <row r="31" spans="1:15" ht="14.25">
      <c r="A31" s="62">
        <v>3302</v>
      </c>
      <c r="B31" s="73" t="s">
        <v>158</v>
      </c>
      <c r="C31" s="77">
        <v>0</v>
      </c>
      <c r="D31" s="77">
        <v>0</v>
      </c>
      <c r="E31" s="77">
        <v>0</v>
      </c>
      <c r="F31" s="76">
        <v>50000</v>
      </c>
      <c r="G31" s="76">
        <v>185000</v>
      </c>
      <c r="H31" s="76">
        <v>100000</v>
      </c>
      <c r="I31" s="76">
        <v>550000</v>
      </c>
      <c r="J31" s="76">
        <v>300000</v>
      </c>
      <c r="K31" s="76">
        <v>90000</v>
      </c>
      <c r="L31" s="76">
        <v>1500000</v>
      </c>
      <c r="M31" s="76">
        <v>200000</v>
      </c>
      <c r="N31" s="77">
        <v>0</v>
      </c>
      <c r="O31" s="89">
        <v>2975000</v>
      </c>
    </row>
    <row r="32" spans="1:15" ht="14.25">
      <c r="A32" s="200" t="s">
        <v>43</v>
      </c>
      <c r="B32" s="200"/>
      <c r="C32" s="76">
        <v>13645000</v>
      </c>
      <c r="D32" s="76">
        <v>10600000</v>
      </c>
      <c r="E32" s="76">
        <v>4832000</v>
      </c>
      <c r="F32" s="76">
        <v>10836000</v>
      </c>
      <c r="G32" s="76">
        <v>17758000</v>
      </c>
      <c r="H32" s="76">
        <v>12235000</v>
      </c>
      <c r="I32" s="76">
        <v>12247000</v>
      </c>
      <c r="J32" s="76">
        <v>10981000</v>
      </c>
      <c r="K32" s="76">
        <v>19347000</v>
      </c>
      <c r="L32" s="76">
        <v>21834000</v>
      </c>
      <c r="M32" s="76">
        <v>16715000</v>
      </c>
      <c r="N32" s="76">
        <v>7970000</v>
      </c>
      <c r="O32" s="89">
        <v>159000000</v>
      </c>
    </row>
  </sheetData>
  <sheetProtection/>
  <mergeCells count="18">
    <mergeCell ref="N4:N5"/>
    <mergeCell ref="O4:O5"/>
    <mergeCell ref="A32:B32"/>
    <mergeCell ref="L4:L5"/>
    <mergeCell ref="M4:M5"/>
    <mergeCell ref="A2:O2"/>
    <mergeCell ref="F4:F5"/>
    <mergeCell ref="G4:G5"/>
    <mergeCell ref="A1:O1"/>
    <mergeCell ref="A3:O3"/>
    <mergeCell ref="H4:H5"/>
    <mergeCell ref="I4:I5"/>
    <mergeCell ref="J4:J5"/>
    <mergeCell ref="K4:K5"/>
    <mergeCell ref="A4:B4"/>
    <mergeCell ref="C4:C5"/>
    <mergeCell ref="D4:D5"/>
    <mergeCell ref="E4:E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rightToLeft="1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5.421875" style="145" bestFit="1" customWidth="1"/>
    <col min="2" max="2" width="26.28125" style="146" bestFit="1" customWidth="1"/>
    <col min="3" max="4" width="9.00390625" style="97" bestFit="1" customWidth="1"/>
    <col min="5" max="5" width="8.140625" style="97" bestFit="1" customWidth="1"/>
    <col min="6" max="13" width="9.00390625" style="97" bestFit="1" customWidth="1"/>
    <col min="14" max="14" width="8.140625" style="97" bestFit="1" customWidth="1"/>
    <col min="15" max="15" width="10.00390625" style="97" bestFit="1" customWidth="1"/>
    <col min="16" max="16384" width="9.00390625" style="97" customWidth="1"/>
  </cols>
  <sheetData>
    <row r="1" spans="1:15" ht="18">
      <c r="A1" s="190" t="s">
        <v>635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 customHeight="1">
      <c r="A2" s="221" t="s">
        <v>636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5.75">
      <c r="A3" s="191" t="s">
        <v>68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4.25">
      <c r="A4" s="178" t="s">
        <v>634</v>
      </c>
      <c r="B4" s="178"/>
      <c r="C4" s="226" t="s">
        <v>620</v>
      </c>
      <c r="D4" s="226" t="s">
        <v>621</v>
      </c>
      <c r="E4" s="226" t="s">
        <v>622</v>
      </c>
      <c r="F4" s="226" t="s">
        <v>623</v>
      </c>
      <c r="G4" s="226" t="s">
        <v>624</v>
      </c>
      <c r="H4" s="226" t="s">
        <v>625</v>
      </c>
      <c r="I4" s="226" t="s">
        <v>626</v>
      </c>
      <c r="J4" s="226" t="s">
        <v>627</v>
      </c>
      <c r="K4" s="226" t="s">
        <v>628</v>
      </c>
      <c r="L4" s="226" t="s">
        <v>629</v>
      </c>
      <c r="M4" s="226" t="s">
        <v>630</v>
      </c>
      <c r="N4" s="226" t="s">
        <v>631</v>
      </c>
      <c r="O4" s="226" t="s">
        <v>43</v>
      </c>
    </row>
    <row r="5" spans="1:15" ht="14.25">
      <c r="A5" s="100" t="s">
        <v>51</v>
      </c>
      <c r="B5" s="139" t="s">
        <v>190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5" ht="14.25">
      <c r="A6" s="144">
        <v>1001</v>
      </c>
      <c r="B6" s="104" t="s">
        <v>99</v>
      </c>
      <c r="C6" s="76">
        <v>100000</v>
      </c>
      <c r="D6" s="76">
        <v>20000</v>
      </c>
      <c r="E6" s="77">
        <v>0</v>
      </c>
      <c r="F6" s="77">
        <v>0</v>
      </c>
      <c r="G6" s="76">
        <v>500000</v>
      </c>
      <c r="H6" s="76">
        <v>300000</v>
      </c>
      <c r="I6" s="77">
        <v>0</v>
      </c>
      <c r="J6" s="76">
        <v>250000</v>
      </c>
      <c r="K6" s="77">
        <v>0</v>
      </c>
      <c r="L6" s="76">
        <v>100000</v>
      </c>
      <c r="M6" s="76">
        <v>1100000</v>
      </c>
      <c r="N6" s="76">
        <v>1300000</v>
      </c>
      <c r="O6" s="89">
        <v>3670000</v>
      </c>
    </row>
    <row r="7" spans="1:15" ht="14.25">
      <c r="A7" s="144">
        <v>1002</v>
      </c>
      <c r="B7" s="104" t="s">
        <v>100</v>
      </c>
      <c r="C7" s="77">
        <v>0</v>
      </c>
      <c r="D7" s="76">
        <v>1070000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6">
        <v>400000</v>
      </c>
      <c r="N7" s="76">
        <v>500000</v>
      </c>
      <c r="O7" s="89">
        <v>1970000</v>
      </c>
    </row>
    <row r="8" spans="1:15" ht="14.25">
      <c r="A8" s="144">
        <v>1003</v>
      </c>
      <c r="B8" s="104" t="s">
        <v>101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6">
        <v>150000</v>
      </c>
      <c r="N8" s="77">
        <v>0</v>
      </c>
      <c r="O8" s="89">
        <v>150000</v>
      </c>
    </row>
    <row r="9" spans="1:15" ht="14.25">
      <c r="A9" s="144">
        <v>1201</v>
      </c>
      <c r="B9" s="104" t="s">
        <v>104</v>
      </c>
      <c r="C9" s="76">
        <v>100000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6">
        <v>175000</v>
      </c>
      <c r="M9" s="77">
        <v>0</v>
      </c>
      <c r="N9" s="77">
        <v>0</v>
      </c>
      <c r="O9" s="89">
        <v>275000</v>
      </c>
    </row>
    <row r="10" spans="1:15" ht="14.25">
      <c r="A10" s="144">
        <v>1501</v>
      </c>
      <c r="B10" s="104" t="s">
        <v>107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6">
        <v>20000</v>
      </c>
      <c r="M10" s="77">
        <v>0</v>
      </c>
      <c r="N10" s="77">
        <v>0</v>
      </c>
      <c r="O10" s="89">
        <v>20000</v>
      </c>
    </row>
    <row r="11" spans="1:15" ht="14.25">
      <c r="A11" s="144">
        <v>1504</v>
      </c>
      <c r="B11" s="104" t="s">
        <v>110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6">
        <v>400000</v>
      </c>
      <c r="L11" s="76">
        <v>500000</v>
      </c>
      <c r="M11" s="77">
        <v>0</v>
      </c>
      <c r="N11" s="76">
        <v>900000</v>
      </c>
      <c r="O11" s="89">
        <v>1800000</v>
      </c>
    </row>
    <row r="12" spans="1:15" ht="14.25">
      <c r="A12" s="144">
        <v>1506</v>
      </c>
      <c r="B12" s="104" t="s">
        <v>111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6">
        <v>400000</v>
      </c>
      <c r="M12" s="77">
        <v>0</v>
      </c>
      <c r="N12" s="77">
        <v>0</v>
      </c>
      <c r="O12" s="89">
        <v>400000</v>
      </c>
    </row>
    <row r="13" spans="1:15" ht="14.25">
      <c r="A13" s="144">
        <v>1601</v>
      </c>
      <c r="B13" s="104" t="s">
        <v>113</v>
      </c>
      <c r="C13" s="76">
        <v>45000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6">
        <v>360000</v>
      </c>
      <c r="K13" s="76">
        <v>1350000</v>
      </c>
      <c r="L13" s="77">
        <v>0</v>
      </c>
      <c r="M13" s="77">
        <v>0</v>
      </c>
      <c r="N13" s="76">
        <v>200000</v>
      </c>
      <c r="O13" s="89">
        <v>1955000</v>
      </c>
    </row>
    <row r="14" spans="1:15" ht="14.25">
      <c r="A14" s="144">
        <v>1801</v>
      </c>
      <c r="B14" s="104" t="s">
        <v>120</v>
      </c>
      <c r="C14" s="76">
        <v>780000</v>
      </c>
      <c r="D14" s="77">
        <v>0</v>
      </c>
      <c r="E14" s="76">
        <v>69000</v>
      </c>
      <c r="F14" s="76">
        <v>25000</v>
      </c>
      <c r="G14" s="77">
        <v>0</v>
      </c>
      <c r="H14" s="76">
        <v>250000</v>
      </c>
      <c r="I14" s="77">
        <v>0</v>
      </c>
      <c r="J14" s="76">
        <v>185000</v>
      </c>
      <c r="K14" s="76">
        <v>900000</v>
      </c>
      <c r="L14" s="76">
        <v>575000</v>
      </c>
      <c r="M14" s="76">
        <v>300000</v>
      </c>
      <c r="N14" s="77">
        <v>0</v>
      </c>
      <c r="O14" s="89">
        <v>3084000</v>
      </c>
    </row>
    <row r="15" spans="1:15" ht="14.25">
      <c r="A15" s="144">
        <v>1802</v>
      </c>
      <c r="B15" s="104" t="s">
        <v>121</v>
      </c>
      <c r="C15" s="76">
        <v>1340000</v>
      </c>
      <c r="D15" s="77">
        <v>0</v>
      </c>
      <c r="E15" s="76">
        <v>400000</v>
      </c>
      <c r="F15" s="76">
        <v>485000</v>
      </c>
      <c r="G15" s="76">
        <v>225000</v>
      </c>
      <c r="H15" s="76">
        <v>55000</v>
      </c>
      <c r="I15" s="76">
        <v>145000</v>
      </c>
      <c r="J15" s="76">
        <v>1200000</v>
      </c>
      <c r="K15" s="76">
        <v>50000</v>
      </c>
      <c r="L15" s="76">
        <v>200000</v>
      </c>
      <c r="M15" s="76">
        <v>720000</v>
      </c>
      <c r="N15" s="76">
        <v>50000</v>
      </c>
      <c r="O15" s="89">
        <v>4870000</v>
      </c>
    </row>
    <row r="16" spans="1:15" ht="14.25">
      <c r="A16" s="144">
        <v>1901</v>
      </c>
      <c r="B16" s="104" t="s">
        <v>123</v>
      </c>
      <c r="C16" s="77">
        <v>0</v>
      </c>
      <c r="D16" s="76">
        <v>50000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6">
        <v>150000</v>
      </c>
      <c r="K16" s="76">
        <v>200000</v>
      </c>
      <c r="L16" s="76">
        <v>1010000</v>
      </c>
      <c r="M16" s="77">
        <v>0</v>
      </c>
      <c r="N16" s="77">
        <v>0</v>
      </c>
      <c r="O16" s="89">
        <v>1410000</v>
      </c>
    </row>
    <row r="17" spans="1:15" ht="14.25">
      <c r="A17" s="144">
        <v>2101</v>
      </c>
      <c r="B17" s="104" t="s">
        <v>127</v>
      </c>
      <c r="C17" s="76">
        <v>4365000</v>
      </c>
      <c r="D17" s="76">
        <v>1450000</v>
      </c>
      <c r="E17" s="77">
        <v>0</v>
      </c>
      <c r="F17" s="77">
        <v>0</v>
      </c>
      <c r="G17" s="76">
        <v>1708000</v>
      </c>
      <c r="H17" s="76">
        <v>2050000</v>
      </c>
      <c r="I17" s="76">
        <v>1180000</v>
      </c>
      <c r="J17" s="76">
        <v>2250000</v>
      </c>
      <c r="K17" s="76">
        <v>2310000</v>
      </c>
      <c r="L17" s="76">
        <v>3750000</v>
      </c>
      <c r="M17" s="76">
        <v>6260000</v>
      </c>
      <c r="N17" s="76">
        <v>850000</v>
      </c>
      <c r="O17" s="89">
        <v>26173000</v>
      </c>
    </row>
    <row r="18" spans="1:15" ht="14.25">
      <c r="A18" s="144">
        <v>2201</v>
      </c>
      <c r="B18" s="104" t="s">
        <v>129</v>
      </c>
      <c r="C18" s="76">
        <v>881000</v>
      </c>
      <c r="D18" s="76">
        <v>1200000</v>
      </c>
      <c r="E18" s="76">
        <v>480000</v>
      </c>
      <c r="F18" s="76">
        <v>690000</v>
      </c>
      <c r="G18" s="76">
        <v>385000</v>
      </c>
      <c r="H18" s="76">
        <v>650000</v>
      </c>
      <c r="I18" s="77">
        <v>0</v>
      </c>
      <c r="J18" s="76">
        <v>160000</v>
      </c>
      <c r="K18" s="76">
        <v>855000</v>
      </c>
      <c r="L18" s="76">
        <v>763000</v>
      </c>
      <c r="M18" s="76">
        <v>1140000</v>
      </c>
      <c r="N18" s="77">
        <v>0</v>
      </c>
      <c r="O18" s="89">
        <v>7204000</v>
      </c>
    </row>
    <row r="19" spans="1:15" ht="14.25">
      <c r="A19" s="144">
        <v>2301</v>
      </c>
      <c r="B19" s="104" t="s">
        <v>131</v>
      </c>
      <c r="C19" s="76">
        <v>2150000</v>
      </c>
      <c r="D19" s="76">
        <v>1000000</v>
      </c>
      <c r="E19" s="77">
        <v>0</v>
      </c>
      <c r="F19" s="76">
        <v>250000</v>
      </c>
      <c r="G19" s="76">
        <v>2560000</v>
      </c>
      <c r="H19" s="76">
        <v>2025000</v>
      </c>
      <c r="I19" s="76">
        <v>825000</v>
      </c>
      <c r="J19" s="76">
        <v>270000</v>
      </c>
      <c r="K19" s="76">
        <v>3260000</v>
      </c>
      <c r="L19" s="76">
        <v>3255000</v>
      </c>
      <c r="M19" s="76">
        <v>2410000</v>
      </c>
      <c r="N19" s="77">
        <v>0</v>
      </c>
      <c r="O19" s="89">
        <v>18005000</v>
      </c>
    </row>
    <row r="20" spans="1:15" ht="14.25">
      <c r="A20" s="144">
        <v>2302</v>
      </c>
      <c r="B20" s="104" t="s">
        <v>132</v>
      </c>
      <c r="C20" s="76">
        <v>100000</v>
      </c>
      <c r="D20" s="77">
        <v>0</v>
      </c>
      <c r="E20" s="77">
        <v>0</v>
      </c>
      <c r="F20" s="77">
        <v>0</v>
      </c>
      <c r="G20" s="77">
        <v>0</v>
      </c>
      <c r="H20" s="76">
        <v>100000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89">
        <v>200000</v>
      </c>
    </row>
    <row r="21" spans="1:15" ht="14.25">
      <c r="A21" s="144">
        <v>2401</v>
      </c>
      <c r="B21" s="104" t="s">
        <v>133</v>
      </c>
      <c r="C21" s="77">
        <v>0</v>
      </c>
      <c r="D21" s="77">
        <v>0</v>
      </c>
      <c r="E21" s="76">
        <v>10000</v>
      </c>
      <c r="F21" s="76">
        <v>530000</v>
      </c>
      <c r="G21" s="77">
        <v>0</v>
      </c>
      <c r="H21" s="76">
        <v>30000</v>
      </c>
      <c r="I21" s="76">
        <v>550000</v>
      </c>
      <c r="J21" s="77">
        <v>0</v>
      </c>
      <c r="K21" s="76">
        <v>100000</v>
      </c>
      <c r="L21" s="77">
        <v>0</v>
      </c>
      <c r="M21" s="76">
        <v>300000</v>
      </c>
      <c r="N21" s="77">
        <v>0</v>
      </c>
      <c r="O21" s="89">
        <v>1520000</v>
      </c>
    </row>
    <row r="22" spans="1:15" ht="14.25">
      <c r="A22" s="144">
        <v>2501</v>
      </c>
      <c r="B22" s="104" t="s">
        <v>134</v>
      </c>
      <c r="C22" s="76">
        <v>2435000</v>
      </c>
      <c r="D22" s="76">
        <v>3770000</v>
      </c>
      <c r="E22" s="76">
        <v>1540000</v>
      </c>
      <c r="F22" s="76">
        <v>7780000</v>
      </c>
      <c r="G22" s="76">
        <v>6800000</v>
      </c>
      <c r="H22" s="76">
        <v>6600000</v>
      </c>
      <c r="I22" s="76">
        <v>6200000</v>
      </c>
      <c r="J22" s="76">
        <v>4065000</v>
      </c>
      <c r="K22" s="76">
        <v>8340000</v>
      </c>
      <c r="L22" s="76">
        <v>5425000</v>
      </c>
      <c r="M22" s="76">
        <v>5865000</v>
      </c>
      <c r="N22" s="76">
        <v>2150000</v>
      </c>
      <c r="O22" s="89">
        <v>60970000</v>
      </c>
    </row>
    <row r="23" spans="1:15" ht="14.25">
      <c r="A23" s="144">
        <v>2601</v>
      </c>
      <c r="B23" s="104" t="s">
        <v>136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6">
        <v>15000</v>
      </c>
      <c r="M23" s="77">
        <v>0</v>
      </c>
      <c r="N23" s="77">
        <v>0</v>
      </c>
      <c r="O23" s="89">
        <v>15000</v>
      </c>
    </row>
    <row r="24" spans="1:15" ht="14.25">
      <c r="A24" s="144">
        <v>2701</v>
      </c>
      <c r="B24" s="104" t="s">
        <v>138</v>
      </c>
      <c r="C24" s="76">
        <v>1785000</v>
      </c>
      <c r="D24" s="76">
        <v>2030000</v>
      </c>
      <c r="E24" s="77">
        <v>0</v>
      </c>
      <c r="F24" s="76">
        <v>2695000</v>
      </c>
      <c r="G24" s="76">
        <v>4200000</v>
      </c>
      <c r="H24" s="76">
        <v>1590000</v>
      </c>
      <c r="I24" s="76">
        <v>2400000</v>
      </c>
      <c r="J24" s="76">
        <v>2325000</v>
      </c>
      <c r="K24" s="76">
        <v>895000</v>
      </c>
      <c r="L24" s="76">
        <v>2695000</v>
      </c>
      <c r="M24" s="76">
        <v>1000000</v>
      </c>
      <c r="N24" s="76">
        <v>1300000</v>
      </c>
      <c r="O24" s="89">
        <v>22915000</v>
      </c>
    </row>
    <row r="25" spans="1:15" ht="14.25">
      <c r="A25" s="144">
        <v>2801</v>
      </c>
      <c r="B25" s="104" t="s">
        <v>143</v>
      </c>
      <c r="C25" s="76">
        <v>280000</v>
      </c>
      <c r="D25" s="76">
        <v>220000</v>
      </c>
      <c r="E25" s="77">
        <v>0</v>
      </c>
      <c r="F25" s="76">
        <v>350000</v>
      </c>
      <c r="G25" s="76">
        <v>350000</v>
      </c>
      <c r="H25" s="76">
        <v>270000</v>
      </c>
      <c r="I25" s="76">
        <v>900000</v>
      </c>
      <c r="J25" s="76">
        <v>350000</v>
      </c>
      <c r="K25" s="76">
        <v>200000</v>
      </c>
      <c r="L25" s="76">
        <v>910000</v>
      </c>
      <c r="M25" s="76">
        <v>1300000</v>
      </c>
      <c r="N25" s="76">
        <v>250000</v>
      </c>
      <c r="O25" s="89">
        <v>5380000</v>
      </c>
    </row>
    <row r="26" spans="1:15" ht="14.25">
      <c r="A26" s="144">
        <v>2902</v>
      </c>
      <c r="B26" s="104" t="s">
        <v>147</v>
      </c>
      <c r="C26" s="76">
        <v>620000</v>
      </c>
      <c r="D26" s="77">
        <v>0</v>
      </c>
      <c r="E26" s="76">
        <v>90000</v>
      </c>
      <c r="F26" s="76">
        <v>200000</v>
      </c>
      <c r="G26" s="77">
        <v>0</v>
      </c>
      <c r="H26" s="76">
        <v>100000</v>
      </c>
      <c r="I26" s="76">
        <v>200000</v>
      </c>
      <c r="J26" s="77">
        <v>0</v>
      </c>
      <c r="K26" s="76">
        <v>1200000</v>
      </c>
      <c r="L26" s="76">
        <v>53000</v>
      </c>
      <c r="M26" s="76">
        <v>670000</v>
      </c>
      <c r="N26" s="76">
        <v>200000</v>
      </c>
      <c r="O26" s="89">
        <v>3333000</v>
      </c>
    </row>
    <row r="27" spans="1:15" ht="14.25">
      <c r="A27" s="144">
        <v>3001</v>
      </c>
      <c r="B27" s="104" t="s">
        <v>149</v>
      </c>
      <c r="C27" s="76">
        <v>400000</v>
      </c>
      <c r="D27" s="77">
        <v>0</v>
      </c>
      <c r="E27" s="77">
        <v>0</v>
      </c>
      <c r="F27" s="76">
        <v>716000</v>
      </c>
      <c r="G27" s="77">
        <v>0</v>
      </c>
      <c r="H27" s="76">
        <v>50000</v>
      </c>
      <c r="I27" s="76">
        <v>230000</v>
      </c>
      <c r="J27" s="76">
        <v>250000</v>
      </c>
      <c r="K27" s="76">
        <v>435000</v>
      </c>
      <c r="L27" s="76">
        <v>195000</v>
      </c>
      <c r="M27" s="76">
        <v>240000</v>
      </c>
      <c r="N27" s="76">
        <v>1525000</v>
      </c>
      <c r="O27" s="89">
        <v>4041000</v>
      </c>
    </row>
    <row r="28" spans="1:15" ht="14.25">
      <c r="A28" s="144">
        <v>3050</v>
      </c>
      <c r="B28" s="104" t="s">
        <v>151</v>
      </c>
      <c r="C28" s="76">
        <v>760000</v>
      </c>
      <c r="D28" s="76">
        <v>300000</v>
      </c>
      <c r="E28" s="76">
        <v>100000</v>
      </c>
      <c r="F28" s="76">
        <v>370000</v>
      </c>
      <c r="G28" s="76">
        <v>450000</v>
      </c>
      <c r="H28" s="76">
        <v>690000</v>
      </c>
      <c r="I28" s="76">
        <v>500000</v>
      </c>
      <c r="J28" s="76">
        <v>310000</v>
      </c>
      <c r="K28" s="76">
        <v>270000</v>
      </c>
      <c r="L28" s="76">
        <v>1040000</v>
      </c>
      <c r="M28" s="76">
        <v>1660000</v>
      </c>
      <c r="N28" s="76">
        <v>700000</v>
      </c>
      <c r="O28" s="89">
        <v>7150000</v>
      </c>
    </row>
    <row r="29" spans="1:15" ht="14.25">
      <c r="A29" s="144">
        <v>3101</v>
      </c>
      <c r="B29" s="104" t="s">
        <v>152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6">
        <v>1070000</v>
      </c>
      <c r="M29" s="77">
        <v>0</v>
      </c>
      <c r="N29" s="77">
        <v>0</v>
      </c>
      <c r="O29" s="89">
        <v>1070000</v>
      </c>
    </row>
    <row r="30" spans="1:15" ht="14.25">
      <c r="A30" s="144">
        <v>3104</v>
      </c>
      <c r="B30" s="104" t="s">
        <v>153</v>
      </c>
      <c r="C30" s="76">
        <v>50000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6">
        <v>550000</v>
      </c>
      <c r="L30" s="77">
        <v>0</v>
      </c>
      <c r="M30" s="77">
        <v>0</v>
      </c>
      <c r="N30" s="77">
        <v>0</v>
      </c>
      <c r="O30" s="89">
        <v>600000</v>
      </c>
    </row>
    <row r="31" spans="1:15" ht="14.25">
      <c r="A31" s="144">
        <v>3302</v>
      </c>
      <c r="B31" s="104" t="s">
        <v>158</v>
      </c>
      <c r="C31" s="77">
        <v>0</v>
      </c>
      <c r="D31" s="77">
        <v>0</v>
      </c>
      <c r="E31" s="77">
        <v>0</v>
      </c>
      <c r="F31" s="76">
        <v>100000</v>
      </c>
      <c r="G31" s="76">
        <v>185000</v>
      </c>
      <c r="H31" s="76">
        <v>100000</v>
      </c>
      <c r="I31" s="76">
        <v>150000</v>
      </c>
      <c r="J31" s="76">
        <v>300000</v>
      </c>
      <c r="K31" s="77">
        <v>0</v>
      </c>
      <c r="L31" s="76">
        <v>685000</v>
      </c>
      <c r="M31" s="76">
        <v>300000</v>
      </c>
      <c r="N31" s="77">
        <v>0</v>
      </c>
      <c r="O31" s="89">
        <v>1820000</v>
      </c>
    </row>
    <row r="32" spans="1:15" ht="14.25">
      <c r="A32" s="227" t="s">
        <v>43</v>
      </c>
      <c r="B32" s="227"/>
      <c r="C32" s="89">
        <f>SUM(C6:C31)</f>
        <v>16191000</v>
      </c>
      <c r="D32" s="89">
        <f aca="true" t="shared" si="0" ref="D32:O32">SUM(D6:D31)</f>
        <v>11110000</v>
      </c>
      <c r="E32" s="89">
        <f t="shared" si="0"/>
        <v>2689000</v>
      </c>
      <c r="F32" s="89">
        <f t="shared" si="0"/>
        <v>14191000</v>
      </c>
      <c r="G32" s="89">
        <f t="shared" si="0"/>
        <v>17363000</v>
      </c>
      <c r="H32" s="89">
        <f t="shared" si="0"/>
        <v>14860000</v>
      </c>
      <c r="I32" s="89">
        <f t="shared" si="0"/>
        <v>13280000</v>
      </c>
      <c r="J32" s="89">
        <f t="shared" si="0"/>
        <v>12425000</v>
      </c>
      <c r="K32" s="89">
        <f t="shared" si="0"/>
        <v>21315000</v>
      </c>
      <c r="L32" s="89">
        <f t="shared" si="0"/>
        <v>22836000</v>
      </c>
      <c r="M32" s="89">
        <f t="shared" si="0"/>
        <v>23815000</v>
      </c>
      <c r="N32" s="89">
        <f t="shared" si="0"/>
        <v>9925000</v>
      </c>
      <c r="O32" s="89">
        <f t="shared" si="0"/>
        <v>180000000</v>
      </c>
    </row>
  </sheetData>
  <sheetProtection/>
  <mergeCells count="18">
    <mergeCell ref="A1:O1"/>
    <mergeCell ref="A3:O3"/>
    <mergeCell ref="A2:O2"/>
    <mergeCell ref="H4:H5"/>
    <mergeCell ref="I4:I5"/>
    <mergeCell ref="J4:J5"/>
    <mergeCell ref="K4:K5"/>
    <mergeCell ref="A4:B4"/>
    <mergeCell ref="C4:C5"/>
    <mergeCell ref="D4:D5"/>
    <mergeCell ref="E4:E5"/>
    <mergeCell ref="F4:F5"/>
    <mergeCell ref="G4:G5"/>
    <mergeCell ref="N4:N5"/>
    <mergeCell ref="O4:O5"/>
    <mergeCell ref="A32:B32"/>
    <mergeCell ref="L4:L5"/>
    <mergeCell ref="M4:M5"/>
  </mergeCells>
  <printOptions/>
  <pageMargins left="0.25" right="0.25" top="0.75" bottom="0.75" header="0.3" footer="0.3"/>
  <pageSetup fitToHeight="1" fitToWidth="1" horizontalDpi="600" verticalDpi="600" orientation="landscape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80"/>
  <sheetViews>
    <sheetView rightToLeft="1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4.8515625" style="151" bestFit="1" customWidth="1"/>
    <col min="2" max="2" width="32.140625" style="98" bestFit="1" customWidth="1"/>
    <col min="3" max="7" width="11.140625" style="97" bestFit="1" customWidth="1"/>
    <col min="8" max="16384" width="9.00390625" style="97" customWidth="1"/>
  </cols>
  <sheetData>
    <row r="1" spans="1:7" ht="18">
      <c r="A1" s="190" t="s">
        <v>637</v>
      </c>
      <c r="B1" s="190"/>
      <c r="C1" s="190"/>
      <c r="D1" s="190"/>
      <c r="E1" s="190"/>
      <c r="F1" s="190"/>
      <c r="G1" s="190"/>
    </row>
    <row r="2" spans="1:7" ht="18" customHeight="1">
      <c r="A2" s="221" t="s">
        <v>638</v>
      </c>
      <c r="B2" s="221"/>
      <c r="C2" s="221"/>
      <c r="D2" s="221"/>
      <c r="E2" s="221"/>
      <c r="F2" s="221"/>
      <c r="G2" s="221"/>
    </row>
    <row r="3" spans="1:7" ht="15.75">
      <c r="A3" s="191" t="s">
        <v>68</v>
      </c>
      <c r="B3" s="191"/>
      <c r="C3" s="191"/>
      <c r="D3" s="191"/>
      <c r="E3" s="191"/>
      <c r="F3" s="191"/>
      <c r="G3" s="191"/>
    </row>
    <row r="4" spans="1:7" ht="15.75">
      <c r="A4" s="222" t="s">
        <v>186</v>
      </c>
      <c r="B4" s="222"/>
      <c r="C4" s="228">
        <v>2019</v>
      </c>
      <c r="D4" s="228">
        <v>2020</v>
      </c>
      <c r="E4" s="228">
        <v>2021</v>
      </c>
      <c r="F4" s="228">
        <v>2022</v>
      </c>
      <c r="G4" s="228">
        <v>2023</v>
      </c>
    </row>
    <row r="5" spans="1:7" ht="15.75">
      <c r="A5" s="110" t="s">
        <v>51</v>
      </c>
      <c r="B5" s="148" t="s">
        <v>190</v>
      </c>
      <c r="C5" s="228"/>
      <c r="D5" s="228"/>
      <c r="E5" s="228"/>
      <c r="F5" s="228"/>
      <c r="G5" s="228"/>
    </row>
    <row r="6" spans="1:7" ht="14.25">
      <c r="A6" s="149" t="s">
        <v>77</v>
      </c>
      <c r="B6" s="104" t="s">
        <v>78</v>
      </c>
      <c r="C6" s="89">
        <v>14145200</v>
      </c>
      <c r="D6" s="89">
        <v>14042000</v>
      </c>
      <c r="E6" s="89">
        <v>14181000</v>
      </c>
      <c r="F6" s="89">
        <v>14185000</v>
      </c>
      <c r="G6" s="89">
        <v>14190000</v>
      </c>
    </row>
    <row r="7" spans="1:7" ht="14.25">
      <c r="A7" s="149" t="s">
        <v>79</v>
      </c>
      <c r="B7" s="104" t="s">
        <v>80</v>
      </c>
      <c r="C7" s="89">
        <v>3415990</v>
      </c>
      <c r="D7" s="89">
        <v>3173000</v>
      </c>
      <c r="E7" s="89">
        <v>3321000</v>
      </c>
      <c r="F7" s="89">
        <v>3329000</v>
      </c>
      <c r="G7" s="89">
        <v>3325000</v>
      </c>
    </row>
    <row r="8" spans="1:7" ht="14.25">
      <c r="A8" s="149" t="s">
        <v>81</v>
      </c>
      <c r="B8" s="104" t="s">
        <v>82</v>
      </c>
      <c r="C8" s="89">
        <v>4742800</v>
      </c>
      <c r="D8" s="89">
        <v>4439000</v>
      </c>
      <c r="E8" s="89">
        <v>4952000</v>
      </c>
      <c r="F8" s="89">
        <v>4979000</v>
      </c>
      <c r="G8" s="89">
        <v>5010000</v>
      </c>
    </row>
    <row r="9" spans="1:7" ht="14.25">
      <c r="A9" s="149" t="s">
        <v>83</v>
      </c>
      <c r="B9" s="104" t="s">
        <v>84</v>
      </c>
      <c r="C9" s="89">
        <v>417000</v>
      </c>
      <c r="D9" s="89">
        <v>428000</v>
      </c>
      <c r="E9" s="89">
        <v>461000</v>
      </c>
      <c r="F9" s="89">
        <v>464000</v>
      </c>
      <c r="G9" s="89">
        <v>467000</v>
      </c>
    </row>
    <row r="10" spans="1:7" ht="14.25">
      <c r="A10" s="149" t="s">
        <v>85</v>
      </c>
      <c r="B10" s="104" t="s">
        <v>86</v>
      </c>
      <c r="C10" s="89">
        <v>468000</v>
      </c>
      <c r="D10" s="89">
        <v>457000</v>
      </c>
      <c r="E10" s="89">
        <v>485000</v>
      </c>
      <c r="F10" s="89">
        <v>489000</v>
      </c>
      <c r="G10" s="89">
        <v>494000</v>
      </c>
    </row>
    <row r="11" spans="1:7" ht="14.25">
      <c r="A11" s="149" t="s">
        <v>87</v>
      </c>
      <c r="B11" s="104" t="s">
        <v>88</v>
      </c>
      <c r="C11" s="89">
        <v>1825000</v>
      </c>
      <c r="D11" s="89">
        <v>1758000</v>
      </c>
      <c r="E11" s="89">
        <v>1989000</v>
      </c>
      <c r="F11" s="89">
        <v>2047000</v>
      </c>
      <c r="G11" s="89">
        <v>2107000</v>
      </c>
    </row>
    <row r="12" spans="1:7" ht="14.25">
      <c r="A12" s="149" t="s">
        <v>89</v>
      </c>
      <c r="B12" s="104" t="s">
        <v>90</v>
      </c>
      <c r="C12" s="89">
        <v>1201000</v>
      </c>
      <c r="D12" s="89">
        <v>1233000</v>
      </c>
      <c r="E12" s="89">
        <v>1425000</v>
      </c>
      <c r="F12" s="89">
        <v>1455000</v>
      </c>
      <c r="G12" s="89">
        <v>1468000</v>
      </c>
    </row>
    <row r="13" spans="1:7" ht="14.25">
      <c r="A13" s="149" t="s">
        <v>91</v>
      </c>
      <c r="B13" s="104" t="s">
        <v>92</v>
      </c>
      <c r="C13" s="89">
        <v>1150000</v>
      </c>
      <c r="D13" s="89">
        <v>1069000</v>
      </c>
      <c r="E13" s="89">
        <v>1173000</v>
      </c>
      <c r="F13" s="89">
        <v>1172000</v>
      </c>
      <c r="G13" s="89">
        <v>1173000</v>
      </c>
    </row>
    <row r="14" spans="1:7" ht="14.25">
      <c r="A14" s="149" t="s">
        <v>97</v>
      </c>
      <c r="B14" s="104" t="s">
        <v>98</v>
      </c>
      <c r="C14" s="89">
        <v>400000</v>
      </c>
      <c r="D14" s="89">
        <v>452000</v>
      </c>
      <c r="E14" s="89">
        <v>487000</v>
      </c>
      <c r="F14" s="89">
        <v>500000</v>
      </c>
      <c r="G14" s="89">
        <v>502000</v>
      </c>
    </row>
    <row r="15" spans="1:7" ht="14.25">
      <c r="A15" s="150">
        <v>1001</v>
      </c>
      <c r="B15" s="104" t="s">
        <v>99</v>
      </c>
      <c r="C15" s="89">
        <v>11010076</v>
      </c>
      <c r="D15" s="89">
        <v>10109000</v>
      </c>
      <c r="E15" s="89">
        <v>11187000</v>
      </c>
      <c r="F15" s="89">
        <v>11393000</v>
      </c>
      <c r="G15" s="89">
        <v>11953000</v>
      </c>
    </row>
    <row r="16" spans="1:7" ht="14.25">
      <c r="A16" s="150">
        <v>1002</v>
      </c>
      <c r="B16" s="104" t="s">
        <v>100</v>
      </c>
      <c r="C16" s="89">
        <v>3712000</v>
      </c>
      <c r="D16" s="89">
        <v>3288000</v>
      </c>
      <c r="E16" s="89">
        <v>3703000</v>
      </c>
      <c r="F16" s="89">
        <v>4130000</v>
      </c>
      <c r="G16" s="89">
        <v>3612000</v>
      </c>
    </row>
    <row r="17" spans="1:7" ht="14.25">
      <c r="A17" s="150">
        <v>1101</v>
      </c>
      <c r="B17" s="104" t="s">
        <v>102</v>
      </c>
      <c r="C17" s="89">
        <v>39126000</v>
      </c>
      <c r="D17" s="89">
        <v>28374000</v>
      </c>
      <c r="E17" s="89">
        <v>28966000</v>
      </c>
      <c r="F17" s="89">
        <v>31674000</v>
      </c>
      <c r="G17" s="89">
        <v>32288000</v>
      </c>
    </row>
    <row r="18" spans="1:7" ht="14.25">
      <c r="A18" s="150">
        <v>1110</v>
      </c>
      <c r="B18" s="104" t="s">
        <v>103</v>
      </c>
      <c r="C18" s="89">
        <v>3982000</v>
      </c>
      <c r="D18" s="89">
        <v>17955000</v>
      </c>
      <c r="E18" s="89">
        <v>19553000</v>
      </c>
      <c r="F18" s="89">
        <v>19621000</v>
      </c>
      <c r="G18" s="89">
        <v>19828000</v>
      </c>
    </row>
    <row r="19" spans="1:7" ht="14.25">
      <c r="A19" s="150">
        <v>1201</v>
      </c>
      <c r="B19" s="104" t="s">
        <v>104</v>
      </c>
      <c r="C19" s="89">
        <v>8601305</v>
      </c>
      <c r="D19" s="89">
        <v>9029700</v>
      </c>
      <c r="E19" s="89">
        <v>10145000</v>
      </c>
      <c r="F19" s="89">
        <v>10171000</v>
      </c>
      <c r="G19" s="89">
        <v>10009000</v>
      </c>
    </row>
    <row r="20" spans="1:7" ht="14.25">
      <c r="A20" s="150">
        <v>1301</v>
      </c>
      <c r="B20" s="104" t="s">
        <v>105</v>
      </c>
      <c r="C20" s="89">
        <v>11517192</v>
      </c>
      <c r="D20" s="89">
        <v>11855000</v>
      </c>
      <c r="E20" s="89">
        <v>12327000</v>
      </c>
      <c r="F20" s="89">
        <v>12687000</v>
      </c>
      <c r="G20" s="89">
        <v>12831000</v>
      </c>
    </row>
    <row r="21" spans="1:7" s="92" customFormat="1" ht="14.25">
      <c r="A21" s="53">
        <v>1401</v>
      </c>
      <c r="B21" s="94" t="s">
        <v>106</v>
      </c>
      <c r="C21" s="95">
        <v>854748</v>
      </c>
      <c r="D21" s="95">
        <v>980000</v>
      </c>
      <c r="E21" s="95">
        <v>1078000</v>
      </c>
      <c r="F21" s="95">
        <v>1087000</v>
      </c>
      <c r="G21" s="95">
        <v>1092000</v>
      </c>
    </row>
    <row r="22" spans="1:7" ht="14.25">
      <c r="A22" s="150">
        <v>1501</v>
      </c>
      <c r="B22" s="104" t="s">
        <v>107</v>
      </c>
      <c r="C22" s="89">
        <v>1028117000</v>
      </c>
      <c r="D22" s="89">
        <v>1130696000</v>
      </c>
      <c r="E22" s="89">
        <v>1191186000</v>
      </c>
      <c r="F22" s="89">
        <v>1253398000</v>
      </c>
      <c r="G22" s="89">
        <v>1278593000</v>
      </c>
    </row>
    <row r="23" spans="1:7" ht="14.25">
      <c r="A23" s="150">
        <v>1502</v>
      </c>
      <c r="B23" s="104" t="s">
        <v>108</v>
      </c>
      <c r="C23" s="89">
        <v>333000</v>
      </c>
      <c r="D23" s="89">
        <v>412000</v>
      </c>
      <c r="E23" s="89">
        <v>423000</v>
      </c>
      <c r="F23" s="89">
        <v>426000</v>
      </c>
      <c r="G23" s="89">
        <v>427000</v>
      </c>
    </row>
    <row r="24" spans="1:7" ht="14.25">
      <c r="A24" s="150">
        <v>1503</v>
      </c>
      <c r="B24" s="104" t="s">
        <v>109</v>
      </c>
      <c r="C24" s="89">
        <v>7650000</v>
      </c>
      <c r="D24" s="89">
        <v>7677000</v>
      </c>
      <c r="E24" s="89">
        <v>7340000</v>
      </c>
      <c r="F24" s="89">
        <v>7628000</v>
      </c>
      <c r="G24" s="89">
        <v>7778000</v>
      </c>
    </row>
    <row r="25" spans="1:7" ht="14.25">
      <c r="A25" s="150">
        <v>1504</v>
      </c>
      <c r="B25" s="104" t="s">
        <v>110</v>
      </c>
      <c r="C25" s="89">
        <v>5328000</v>
      </c>
      <c r="D25" s="89">
        <v>5298000</v>
      </c>
      <c r="E25" s="89">
        <v>5627000</v>
      </c>
      <c r="F25" s="89">
        <v>5657000</v>
      </c>
      <c r="G25" s="89">
        <v>5702000</v>
      </c>
    </row>
    <row r="26" spans="1:7" ht="14.25">
      <c r="A26" s="150">
        <v>1505</v>
      </c>
      <c r="B26" s="104" t="s">
        <v>430</v>
      </c>
      <c r="C26" s="89">
        <v>554000</v>
      </c>
      <c r="D26" s="90">
        <v>0</v>
      </c>
      <c r="E26" s="90">
        <v>0</v>
      </c>
      <c r="F26" s="90">
        <v>0</v>
      </c>
      <c r="G26" s="90">
        <v>0</v>
      </c>
    </row>
    <row r="27" spans="1:7" ht="14.25">
      <c r="A27" s="150">
        <v>1506</v>
      </c>
      <c r="B27" s="104" t="s">
        <v>111</v>
      </c>
      <c r="C27" s="89">
        <v>15514000</v>
      </c>
      <c r="D27" s="89">
        <v>15822000</v>
      </c>
      <c r="E27" s="89">
        <v>19641000</v>
      </c>
      <c r="F27" s="89">
        <v>19694000</v>
      </c>
      <c r="G27" s="89">
        <v>19748000</v>
      </c>
    </row>
    <row r="28" spans="1:7" ht="14.25">
      <c r="A28" s="150">
        <v>1507</v>
      </c>
      <c r="B28" s="104" t="s">
        <v>112</v>
      </c>
      <c r="C28" s="90">
        <v>0</v>
      </c>
      <c r="D28" s="89">
        <v>858000</v>
      </c>
      <c r="E28" s="89">
        <v>902000</v>
      </c>
      <c r="F28" s="89">
        <v>908000</v>
      </c>
      <c r="G28" s="89">
        <v>915000</v>
      </c>
    </row>
    <row r="29" spans="1:7" ht="14.25">
      <c r="A29" s="150">
        <v>1601</v>
      </c>
      <c r="B29" s="104" t="s">
        <v>113</v>
      </c>
      <c r="C29" s="89">
        <v>8345800</v>
      </c>
      <c r="D29" s="89">
        <v>4317900</v>
      </c>
      <c r="E29" s="89">
        <v>3816700</v>
      </c>
      <c r="F29" s="89">
        <v>4377000</v>
      </c>
      <c r="G29" s="89">
        <v>4409300</v>
      </c>
    </row>
    <row r="30" spans="1:7" ht="14.25">
      <c r="A30" s="150">
        <v>1602</v>
      </c>
      <c r="B30" s="104" t="s">
        <v>114</v>
      </c>
      <c r="C30" s="89">
        <v>691000</v>
      </c>
      <c r="D30" s="89">
        <v>730000</v>
      </c>
      <c r="E30" s="89">
        <v>800000</v>
      </c>
      <c r="F30" s="89">
        <v>791000</v>
      </c>
      <c r="G30" s="89">
        <v>797000</v>
      </c>
    </row>
    <row r="31" spans="1:7" ht="14.25">
      <c r="A31" s="150">
        <v>1603</v>
      </c>
      <c r="B31" s="104" t="s">
        <v>115</v>
      </c>
      <c r="C31" s="89">
        <v>1181000</v>
      </c>
      <c r="D31" s="89">
        <v>1626000</v>
      </c>
      <c r="E31" s="89">
        <v>1885000</v>
      </c>
      <c r="F31" s="89">
        <v>1872000</v>
      </c>
      <c r="G31" s="89">
        <v>1507000</v>
      </c>
    </row>
    <row r="32" spans="1:7" ht="14.25">
      <c r="A32" s="150">
        <v>1604</v>
      </c>
      <c r="B32" s="104" t="s">
        <v>116</v>
      </c>
      <c r="C32" s="89">
        <v>1996100</v>
      </c>
      <c r="D32" s="89">
        <v>2006000</v>
      </c>
      <c r="E32" s="89">
        <v>2085200</v>
      </c>
      <c r="F32" s="89">
        <v>2107000</v>
      </c>
      <c r="G32" s="89">
        <v>2114800</v>
      </c>
    </row>
    <row r="33" spans="1:7" ht="14.25">
      <c r="A33" s="150">
        <v>1605</v>
      </c>
      <c r="B33" s="104" t="s">
        <v>117</v>
      </c>
      <c r="C33" s="89">
        <v>1983000</v>
      </c>
      <c r="D33" s="89">
        <v>1350000</v>
      </c>
      <c r="E33" s="89">
        <v>1363000</v>
      </c>
      <c r="F33" s="89">
        <v>1379000</v>
      </c>
      <c r="G33" s="89">
        <v>1395000</v>
      </c>
    </row>
    <row r="34" spans="1:7" ht="14.25">
      <c r="A34" s="150">
        <v>1701</v>
      </c>
      <c r="B34" s="104" t="s">
        <v>118</v>
      </c>
      <c r="C34" s="89">
        <v>1476000</v>
      </c>
      <c r="D34" s="89">
        <v>1513000</v>
      </c>
      <c r="E34" s="89">
        <v>2369000</v>
      </c>
      <c r="F34" s="89">
        <v>2453000</v>
      </c>
      <c r="G34" s="89">
        <v>2536000</v>
      </c>
    </row>
    <row r="35" spans="1:7" ht="14.25">
      <c r="A35" s="150">
        <v>1702</v>
      </c>
      <c r="B35" s="104" t="s">
        <v>119</v>
      </c>
      <c r="C35" s="89">
        <v>3364333</v>
      </c>
      <c r="D35" s="89">
        <v>3328743</v>
      </c>
      <c r="E35" s="89">
        <v>3640737</v>
      </c>
      <c r="F35" s="89">
        <v>3678632</v>
      </c>
      <c r="G35" s="89">
        <v>3711316</v>
      </c>
    </row>
    <row r="36" spans="1:7" ht="14.25">
      <c r="A36" s="150">
        <v>1801</v>
      </c>
      <c r="B36" s="104" t="s">
        <v>120</v>
      </c>
      <c r="C36" s="89">
        <v>14433000</v>
      </c>
      <c r="D36" s="89">
        <v>12813000</v>
      </c>
      <c r="E36" s="89">
        <v>12130000</v>
      </c>
      <c r="F36" s="89">
        <v>14458000</v>
      </c>
      <c r="G36" s="89">
        <v>14571000</v>
      </c>
    </row>
    <row r="37" spans="1:7" ht="14.25">
      <c r="A37" s="150">
        <v>1802</v>
      </c>
      <c r="B37" s="104" t="s">
        <v>121</v>
      </c>
      <c r="C37" s="89">
        <v>2772000</v>
      </c>
      <c r="D37" s="89">
        <v>1974000</v>
      </c>
      <c r="E37" s="89">
        <v>2936000</v>
      </c>
      <c r="F37" s="89">
        <v>4139000</v>
      </c>
      <c r="G37" s="89">
        <v>4587000</v>
      </c>
    </row>
    <row r="38" spans="1:7" ht="14.25">
      <c r="A38" s="150">
        <v>1803</v>
      </c>
      <c r="B38" s="104" t="s">
        <v>122</v>
      </c>
      <c r="C38" s="89">
        <v>309000</v>
      </c>
      <c r="D38" s="89">
        <v>281000</v>
      </c>
      <c r="E38" s="89">
        <v>324000</v>
      </c>
      <c r="F38" s="89">
        <v>313000</v>
      </c>
      <c r="G38" s="89">
        <v>315000</v>
      </c>
    </row>
    <row r="39" spans="1:7" ht="14.25">
      <c r="A39" s="150">
        <v>1901</v>
      </c>
      <c r="B39" s="104" t="s">
        <v>123</v>
      </c>
      <c r="C39" s="89">
        <v>41858505</v>
      </c>
      <c r="D39" s="89">
        <v>94049619</v>
      </c>
      <c r="E39" s="89">
        <v>61831502</v>
      </c>
      <c r="F39" s="89">
        <v>59487622</v>
      </c>
      <c r="G39" s="89">
        <v>59440942</v>
      </c>
    </row>
    <row r="40" spans="1:7" ht="14.25">
      <c r="A40" s="150">
        <v>2001</v>
      </c>
      <c r="B40" s="104" t="s">
        <v>124</v>
      </c>
      <c r="C40" s="89">
        <v>6412343</v>
      </c>
      <c r="D40" s="89">
        <v>5169000</v>
      </c>
      <c r="E40" s="89">
        <v>4263000</v>
      </c>
      <c r="F40" s="89">
        <v>5115000</v>
      </c>
      <c r="G40" s="89">
        <v>4850000</v>
      </c>
    </row>
    <row r="41" spans="1:7" ht="14.25">
      <c r="A41" s="150">
        <v>2003</v>
      </c>
      <c r="B41" s="104" t="s">
        <v>125</v>
      </c>
      <c r="C41" s="89">
        <v>1396850</v>
      </c>
      <c r="D41" s="89">
        <v>1286005</v>
      </c>
      <c r="E41" s="89">
        <v>1406650</v>
      </c>
      <c r="F41" s="89">
        <v>1450470</v>
      </c>
      <c r="G41" s="89">
        <v>1496953</v>
      </c>
    </row>
    <row r="42" spans="1:7" ht="14.25">
      <c r="A42" s="150">
        <v>2004</v>
      </c>
      <c r="B42" s="104" t="s">
        <v>126</v>
      </c>
      <c r="C42" s="89">
        <v>916130</v>
      </c>
      <c r="D42" s="89">
        <v>905700</v>
      </c>
      <c r="E42" s="89">
        <v>949140</v>
      </c>
      <c r="F42" s="89">
        <v>958410</v>
      </c>
      <c r="G42" s="89">
        <v>966940</v>
      </c>
    </row>
    <row r="43" spans="1:7" ht="14.25">
      <c r="A43" s="150">
        <v>2101</v>
      </c>
      <c r="B43" s="104" t="s">
        <v>127</v>
      </c>
      <c r="C43" s="89">
        <v>88579000</v>
      </c>
      <c r="D43" s="89">
        <v>78586000</v>
      </c>
      <c r="E43" s="89">
        <v>86048000</v>
      </c>
      <c r="F43" s="89">
        <v>72049000</v>
      </c>
      <c r="G43" s="89">
        <v>71147000</v>
      </c>
    </row>
    <row r="44" spans="1:7" ht="14.25">
      <c r="A44" s="150">
        <v>2202</v>
      </c>
      <c r="B44" s="104" t="s">
        <v>130</v>
      </c>
      <c r="C44" s="89">
        <v>490544</v>
      </c>
      <c r="D44" s="89">
        <v>539840</v>
      </c>
      <c r="E44" s="89">
        <v>610680</v>
      </c>
      <c r="F44" s="89">
        <v>616560</v>
      </c>
      <c r="G44" s="89">
        <v>563920</v>
      </c>
    </row>
    <row r="45" spans="1:7" ht="14.25">
      <c r="A45" s="150">
        <v>2301</v>
      </c>
      <c r="B45" s="104" t="s">
        <v>131</v>
      </c>
      <c r="C45" s="89">
        <v>578509</v>
      </c>
      <c r="D45" s="89">
        <v>809385</v>
      </c>
      <c r="E45" s="89">
        <v>321550</v>
      </c>
      <c r="F45" s="89">
        <v>325490</v>
      </c>
      <c r="G45" s="89">
        <v>329583</v>
      </c>
    </row>
    <row r="46" spans="1:7" ht="14.25">
      <c r="A46" s="150">
        <v>2302</v>
      </c>
      <c r="B46" s="104" t="s">
        <v>132</v>
      </c>
      <c r="C46" s="89">
        <v>1475385</v>
      </c>
      <c r="D46" s="89">
        <v>1497475</v>
      </c>
      <c r="E46" s="89">
        <v>1588742</v>
      </c>
      <c r="F46" s="89">
        <v>1633283</v>
      </c>
      <c r="G46" s="89">
        <v>1676120</v>
      </c>
    </row>
    <row r="47" spans="1:7" ht="14.25">
      <c r="A47" s="150">
        <v>2401</v>
      </c>
      <c r="B47" s="104" t="s">
        <v>133</v>
      </c>
      <c r="C47" s="89">
        <v>569756</v>
      </c>
      <c r="D47" s="89">
        <v>590500</v>
      </c>
      <c r="E47" s="89">
        <v>808500</v>
      </c>
      <c r="F47" s="89">
        <v>817250</v>
      </c>
      <c r="G47" s="89">
        <v>826000</v>
      </c>
    </row>
    <row r="48" spans="1:7" ht="14.25">
      <c r="A48" s="150">
        <v>2501</v>
      </c>
      <c r="B48" s="104" t="s">
        <v>134</v>
      </c>
      <c r="C48" s="89">
        <v>529939000</v>
      </c>
      <c r="D48" s="89">
        <v>563290000</v>
      </c>
      <c r="E48" s="89">
        <v>605847000</v>
      </c>
      <c r="F48" s="89">
        <v>621279000</v>
      </c>
      <c r="G48" s="89">
        <v>630501000</v>
      </c>
    </row>
    <row r="49" spans="1:7" ht="14.25">
      <c r="A49" s="150">
        <v>2502</v>
      </c>
      <c r="B49" s="104" t="s">
        <v>135</v>
      </c>
      <c r="C49" s="89">
        <v>306000</v>
      </c>
      <c r="D49" s="89">
        <v>282000</v>
      </c>
      <c r="E49" s="89">
        <v>304000</v>
      </c>
      <c r="F49" s="89">
        <v>306000</v>
      </c>
      <c r="G49" s="89">
        <v>308000</v>
      </c>
    </row>
    <row r="50" spans="1:7" ht="14.25">
      <c r="A50" s="150">
        <v>2601</v>
      </c>
      <c r="B50" s="104" t="s">
        <v>136</v>
      </c>
      <c r="C50" s="89">
        <v>41808000</v>
      </c>
      <c r="D50" s="89">
        <v>48195000</v>
      </c>
      <c r="E50" s="89">
        <v>45786000</v>
      </c>
      <c r="F50" s="89">
        <v>45621000</v>
      </c>
      <c r="G50" s="89">
        <v>42886000</v>
      </c>
    </row>
    <row r="51" spans="1:7" ht="14.25">
      <c r="A51" s="150">
        <v>2602</v>
      </c>
      <c r="B51" s="104" t="s">
        <v>137</v>
      </c>
      <c r="C51" s="89">
        <v>440000</v>
      </c>
      <c r="D51" s="89">
        <v>432000</v>
      </c>
      <c r="E51" s="89">
        <v>466000</v>
      </c>
      <c r="F51" s="89">
        <v>467000</v>
      </c>
      <c r="G51" s="89">
        <v>471000</v>
      </c>
    </row>
    <row r="52" spans="1:7" ht="14.25">
      <c r="A52" s="150">
        <v>2701</v>
      </c>
      <c r="B52" s="104" t="s">
        <v>138</v>
      </c>
      <c r="C52" s="89">
        <v>299912768</v>
      </c>
      <c r="D52" s="89">
        <v>313511000</v>
      </c>
      <c r="E52" s="89">
        <v>311887000</v>
      </c>
      <c r="F52" s="89">
        <v>328395000</v>
      </c>
      <c r="G52" s="89">
        <v>332818000</v>
      </c>
    </row>
    <row r="53" spans="1:7" ht="14.25">
      <c r="A53" s="150">
        <v>2702</v>
      </c>
      <c r="B53" s="104" t="s">
        <v>139</v>
      </c>
      <c r="C53" s="89">
        <v>119062</v>
      </c>
      <c r="D53" s="89">
        <v>130000</v>
      </c>
      <c r="E53" s="89">
        <v>152000</v>
      </c>
      <c r="F53" s="89">
        <v>154000</v>
      </c>
      <c r="G53" s="89">
        <v>156000</v>
      </c>
    </row>
    <row r="54" spans="1:7" ht="14.25">
      <c r="A54" s="150">
        <v>2703</v>
      </c>
      <c r="B54" s="104" t="s">
        <v>140</v>
      </c>
      <c r="C54" s="89">
        <v>348380</v>
      </c>
      <c r="D54" s="89">
        <v>391980</v>
      </c>
      <c r="E54" s="89">
        <v>407020</v>
      </c>
      <c r="F54" s="89">
        <v>412190</v>
      </c>
      <c r="G54" s="89">
        <v>410780</v>
      </c>
    </row>
    <row r="55" spans="1:7" ht="14.25">
      <c r="A55" s="150">
        <v>2704</v>
      </c>
      <c r="B55" s="104" t="s">
        <v>141</v>
      </c>
      <c r="C55" s="89">
        <v>4471154</v>
      </c>
      <c r="D55" s="89">
        <v>4502500</v>
      </c>
      <c r="E55" s="89">
        <v>4938000</v>
      </c>
      <c r="F55" s="89">
        <v>4976000</v>
      </c>
      <c r="G55" s="89">
        <v>5033000</v>
      </c>
    </row>
    <row r="56" spans="1:7" ht="14.25">
      <c r="A56" s="150">
        <v>2705</v>
      </c>
      <c r="B56" s="104" t="s">
        <v>142</v>
      </c>
      <c r="C56" s="89">
        <v>18521000</v>
      </c>
      <c r="D56" s="89">
        <v>18077000</v>
      </c>
      <c r="E56" s="89">
        <v>23600000</v>
      </c>
      <c r="F56" s="89">
        <v>25788000</v>
      </c>
      <c r="G56" s="89">
        <v>25849000</v>
      </c>
    </row>
    <row r="57" spans="1:7" ht="14.25">
      <c r="A57" s="150">
        <v>2801</v>
      </c>
      <c r="B57" s="104" t="s">
        <v>143</v>
      </c>
      <c r="C57" s="89">
        <v>78333136</v>
      </c>
      <c r="D57" s="89">
        <v>14352000</v>
      </c>
      <c r="E57" s="89">
        <v>14931000</v>
      </c>
      <c r="F57" s="89">
        <v>15055000</v>
      </c>
      <c r="G57" s="89">
        <v>15185800</v>
      </c>
    </row>
    <row r="58" spans="1:7" ht="14.25">
      <c r="A58" s="150">
        <v>2802</v>
      </c>
      <c r="B58" s="104" t="s">
        <v>144</v>
      </c>
      <c r="C58" s="90">
        <v>0</v>
      </c>
      <c r="D58" s="89">
        <v>70825000</v>
      </c>
      <c r="E58" s="89">
        <v>96763000</v>
      </c>
      <c r="F58" s="89">
        <v>96771000</v>
      </c>
      <c r="G58" s="89">
        <v>96781000</v>
      </c>
    </row>
    <row r="59" spans="1:7" ht="14.25">
      <c r="A59" s="150">
        <v>2901</v>
      </c>
      <c r="B59" s="104" t="s">
        <v>146</v>
      </c>
      <c r="C59" s="89">
        <v>4113000</v>
      </c>
      <c r="D59" s="89">
        <v>5288000</v>
      </c>
      <c r="E59" s="89">
        <v>3189000</v>
      </c>
      <c r="F59" s="89">
        <v>3202000</v>
      </c>
      <c r="G59" s="89">
        <v>3222000</v>
      </c>
    </row>
    <row r="60" spans="1:7" ht="14.25">
      <c r="A60" s="150">
        <v>2902</v>
      </c>
      <c r="B60" s="104" t="s">
        <v>147</v>
      </c>
      <c r="C60" s="89">
        <v>2758000</v>
      </c>
      <c r="D60" s="89">
        <v>2696000</v>
      </c>
      <c r="E60" s="89">
        <v>3141000</v>
      </c>
      <c r="F60" s="89">
        <v>3173000</v>
      </c>
      <c r="G60" s="89">
        <v>3206000</v>
      </c>
    </row>
    <row r="61" spans="1:7" ht="14.25">
      <c r="A61" s="150">
        <v>2904</v>
      </c>
      <c r="B61" s="104" t="s">
        <v>148</v>
      </c>
      <c r="C61" s="90">
        <v>0</v>
      </c>
      <c r="D61" s="89">
        <v>6637000</v>
      </c>
      <c r="E61" s="89">
        <v>5442000</v>
      </c>
      <c r="F61" s="89">
        <v>5873000</v>
      </c>
      <c r="G61" s="89">
        <v>6305000</v>
      </c>
    </row>
    <row r="62" spans="1:7" ht="14.25">
      <c r="A62" s="150">
        <v>3001</v>
      </c>
      <c r="B62" s="104" t="s">
        <v>149</v>
      </c>
      <c r="C62" s="89">
        <v>2746100</v>
      </c>
      <c r="D62" s="89">
        <v>1986960</v>
      </c>
      <c r="E62" s="89">
        <v>3176400</v>
      </c>
      <c r="F62" s="89">
        <v>4272760</v>
      </c>
      <c r="G62" s="89">
        <v>3626500</v>
      </c>
    </row>
    <row r="63" spans="1:7" ht="14.25">
      <c r="A63" s="150">
        <v>3003</v>
      </c>
      <c r="B63" s="104" t="s">
        <v>150</v>
      </c>
      <c r="C63" s="89">
        <v>520200</v>
      </c>
      <c r="D63" s="89">
        <v>534100</v>
      </c>
      <c r="E63" s="89">
        <v>829800</v>
      </c>
      <c r="F63" s="89">
        <v>900600</v>
      </c>
      <c r="G63" s="89">
        <v>605400</v>
      </c>
    </row>
    <row r="64" spans="1:7" ht="14.25">
      <c r="A64" s="150">
        <v>3050</v>
      </c>
      <c r="B64" s="104" t="s">
        <v>151</v>
      </c>
      <c r="C64" s="89">
        <v>9446523</v>
      </c>
      <c r="D64" s="89">
        <v>6683400</v>
      </c>
      <c r="E64" s="89">
        <v>7989000</v>
      </c>
      <c r="F64" s="89">
        <v>8529000</v>
      </c>
      <c r="G64" s="89">
        <v>8537000</v>
      </c>
    </row>
    <row r="65" spans="1:7" ht="14.25">
      <c r="A65" s="150">
        <v>3101</v>
      </c>
      <c r="B65" s="104" t="s">
        <v>152</v>
      </c>
      <c r="C65" s="89">
        <v>10879000</v>
      </c>
      <c r="D65" s="89">
        <v>11711000</v>
      </c>
      <c r="E65" s="89">
        <v>13082000</v>
      </c>
      <c r="F65" s="89">
        <v>17166000</v>
      </c>
      <c r="G65" s="89">
        <v>20041000</v>
      </c>
    </row>
    <row r="66" spans="1:7" ht="14.25">
      <c r="A66" s="150">
        <v>3103</v>
      </c>
      <c r="B66" s="104" t="s">
        <v>432</v>
      </c>
      <c r="C66" s="89">
        <v>401000</v>
      </c>
      <c r="D66" s="89">
        <v>416000</v>
      </c>
      <c r="E66" s="90">
        <v>0</v>
      </c>
      <c r="F66" s="90">
        <v>0</v>
      </c>
      <c r="G66" s="90">
        <v>0</v>
      </c>
    </row>
    <row r="67" spans="1:7" ht="14.25">
      <c r="A67" s="150">
        <v>3104</v>
      </c>
      <c r="B67" s="104" t="s">
        <v>153</v>
      </c>
      <c r="C67" s="89">
        <v>7809000</v>
      </c>
      <c r="D67" s="89">
        <v>5263000</v>
      </c>
      <c r="E67" s="89">
        <v>5150000</v>
      </c>
      <c r="F67" s="89">
        <v>5654000</v>
      </c>
      <c r="G67" s="89">
        <v>5504000</v>
      </c>
    </row>
    <row r="68" spans="1:7" ht="14.25">
      <c r="A68" s="150">
        <v>3105</v>
      </c>
      <c r="B68" s="104" t="s">
        <v>154</v>
      </c>
      <c r="C68" s="89">
        <v>2080000</v>
      </c>
      <c r="D68" s="89">
        <v>1947000</v>
      </c>
      <c r="E68" s="89">
        <v>2112000</v>
      </c>
      <c r="F68" s="89">
        <v>2137000</v>
      </c>
      <c r="G68" s="89">
        <v>2162000</v>
      </c>
    </row>
    <row r="69" spans="1:7" ht="14.25">
      <c r="A69" s="150">
        <v>3106</v>
      </c>
      <c r="B69" s="104" t="s">
        <v>155</v>
      </c>
      <c r="C69" s="89">
        <v>245359</v>
      </c>
      <c r="D69" s="89">
        <v>267310</v>
      </c>
      <c r="E69" s="89">
        <v>263500</v>
      </c>
      <c r="F69" s="89">
        <v>266784</v>
      </c>
      <c r="G69" s="89">
        <v>269875</v>
      </c>
    </row>
    <row r="70" spans="1:7" ht="14.25">
      <c r="A70" s="150">
        <v>3201</v>
      </c>
      <c r="B70" s="104" t="s">
        <v>156</v>
      </c>
      <c r="C70" s="89">
        <v>9714883</v>
      </c>
      <c r="D70" s="89">
        <v>11072000</v>
      </c>
      <c r="E70" s="89">
        <v>12407000</v>
      </c>
      <c r="F70" s="89">
        <v>16626000</v>
      </c>
      <c r="G70" s="89">
        <v>15022000</v>
      </c>
    </row>
    <row r="71" spans="1:7" ht="14.25">
      <c r="A71" s="150">
        <v>3202</v>
      </c>
      <c r="B71" s="104" t="s">
        <v>316</v>
      </c>
      <c r="C71" s="89">
        <v>1425000</v>
      </c>
      <c r="D71" s="90">
        <v>0</v>
      </c>
      <c r="E71" s="90">
        <v>0</v>
      </c>
      <c r="F71" s="90">
        <v>0</v>
      </c>
      <c r="G71" s="90">
        <v>0</v>
      </c>
    </row>
    <row r="72" spans="1:7" ht="14.25">
      <c r="A72" s="150">
        <v>3203</v>
      </c>
      <c r="B72" s="104" t="s">
        <v>157</v>
      </c>
      <c r="C72" s="89">
        <v>2392511</v>
      </c>
      <c r="D72" s="89">
        <v>3034000</v>
      </c>
      <c r="E72" s="89">
        <v>3121000</v>
      </c>
      <c r="F72" s="89">
        <v>3524000</v>
      </c>
      <c r="G72" s="89">
        <v>3729000</v>
      </c>
    </row>
    <row r="73" spans="1:7" ht="14.25">
      <c r="A73" s="150">
        <v>3302</v>
      </c>
      <c r="B73" s="104" t="s">
        <v>158</v>
      </c>
      <c r="C73" s="89">
        <v>7608498</v>
      </c>
      <c r="D73" s="89">
        <v>8112800</v>
      </c>
      <c r="E73" s="89">
        <v>7872500</v>
      </c>
      <c r="F73" s="89">
        <v>8358900</v>
      </c>
      <c r="G73" s="89">
        <v>8443400</v>
      </c>
    </row>
    <row r="74" spans="1:7" ht="14.25">
      <c r="A74" s="150">
        <v>3402</v>
      </c>
      <c r="B74" s="104" t="s">
        <v>159</v>
      </c>
      <c r="C74" s="89">
        <v>927000</v>
      </c>
      <c r="D74" s="89">
        <v>1007000</v>
      </c>
      <c r="E74" s="89">
        <v>1079000</v>
      </c>
      <c r="F74" s="89">
        <v>1123000</v>
      </c>
      <c r="G74" s="89">
        <v>1137000</v>
      </c>
    </row>
    <row r="75" spans="1:7" ht="14.25">
      <c r="A75" s="150">
        <v>3501</v>
      </c>
      <c r="B75" s="104" t="s">
        <v>160</v>
      </c>
      <c r="C75" s="89">
        <v>366000</v>
      </c>
      <c r="D75" s="89">
        <v>385000</v>
      </c>
      <c r="E75" s="89">
        <v>402000</v>
      </c>
      <c r="F75" s="89">
        <v>405000</v>
      </c>
      <c r="G75" s="89">
        <v>408000</v>
      </c>
    </row>
    <row r="76" spans="1:7" ht="14.25">
      <c r="A76" s="150">
        <v>3601</v>
      </c>
      <c r="B76" s="104" t="s">
        <v>161</v>
      </c>
      <c r="C76" s="89">
        <v>1233305</v>
      </c>
      <c r="D76" s="89">
        <v>1338000</v>
      </c>
      <c r="E76" s="89">
        <v>1521000</v>
      </c>
      <c r="F76" s="89">
        <v>1591000</v>
      </c>
      <c r="G76" s="89">
        <v>1642000</v>
      </c>
    </row>
    <row r="77" spans="1:7" ht="14.25">
      <c r="A77" s="150">
        <v>3701</v>
      </c>
      <c r="B77" s="104" t="s">
        <v>162</v>
      </c>
      <c r="C77" s="89">
        <v>203000</v>
      </c>
      <c r="D77" s="89">
        <v>217000</v>
      </c>
      <c r="E77" s="89">
        <v>229000</v>
      </c>
      <c r="F77" s="89">
        <v>230000</v>
      </c>
      <c r="G77" s="89">
        <v>232000</v>
      </c>
    </row>
    <row r="78" spans="1:7" ht="14.25">
      <c r="A78" s="150">
        <v>3801</v>
      </c>
      <c r="B78" s="104" t="s">
        <v>163</v>
      </c>
      <c r="C78" s="89">
        <v>332000</v>
      </c>
      <c r="D78" s="89">
        <v>301000</v>
      </c>
      <c r="E78" s="89">
        <v>380000</v>
      </c>
      <c r="F78" s="89">
        <v>387000</v>
      </c>
      <c r="G78" s="89">
        <v>387000</v>
      </c>
    </row>
    <row r="79" spans="1:7" ht="14.25">
      <c r="A79" s="150">
        <v>3901</v>
      </c>
      <c r="B79" s="104" t="s">
        <v>164</v>
      </c>
      <c r="C79" s="89">
        <v>1206000</v>
      </c>
      <c r="D79" s="89">
        <v>1155000</v>
      </c>
      <c r="E79" s="89">
        <v>1190000</v>
      </c>
      <c r="F79" s="89">
        <v>1200000</v>
      </c>
      <c r="G79" s="89">
        <v>1210000</v>
      </c>
    </row>
    <row r="80" spans="1:7" ht="14.25">
      <c r="A80" s="200" t="s">
        <v>191</v>
      </c>
      <c r="B80" s="200"/>
      <c r="C80" s="89">
        <f>SUM(C6:C79)</f>
        <v>2383497445</v>
      </c>
      <c r="D80" s="89">
        <f>SUM(D6:D79)</f>
        <v>2586817917</v>
      </c>
      <c r="E80" s="89">
        <f>SUM(E6:E79)</f>
        <v>2707386621</v>
      </c>
      <c r="F80" s="89">
        <f>SUM(F6:F79)</f>
        <v>2808957951</v>
      </c>
      <c r="G80" s="89">
        <f>SUM(G6:G79)</f>
        <v>2846841629</v>
      </c>
    </row>
  </sheetData>
  <sheetProtection/>
  <mergeCells count="10">
    <mergeCell ref="A80:B80"/>
    <mergeCell ref="G4:G5"/>
    <mergeCell ref="A1:G1"/>
    <mergeCell ref="A2:G2"/>
    <mergeCell ref="A3:G3"/>
    <mergeCell ref="A4:B4"/>
    <mergeCell ref="C4:C5"/>
    <mergeCell ref="D4:D5"/>
    <mergeCell ref="E4:E5"/>
    <mergeCell ref="F4:F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82"/>
  <sheetViews>
    <sheetView rightToLeft="1" zoomScaleSheetLayoutView="100" zoomScalePageLayoutView="0" workbookViewId="0" topLeftCell="A1">
      <selection activeCell="J81" sqref="J81"/>
    </sheetView>
  </sheetViews>
  <sheetFormatPr defaultColWidth="9.140625" defaultRowHeight="15"/>
  <cols>
    <col min="1" max="1" width="4.8515625" style="56" bestFit="1" customWidth="1"/>
    <col min="2" max="2" width="35.421875" style="154" bestFit="1" customWidth="1"/>
    <col min="3" max="7" width="9.8515625" style="154" bestFit="1" customWidth="1"/>
  </cols>
  <sheetData>
    <row r="1" spans="1:7" ht="18">
      <c r="A1" s="190" t="s">
        <v>639</v>
      </c>
      <c r="B1" s="190"/>
      <c r="C1" s="190"/>
      <c r="D1" s="190"/>
      <c r="E1" s="190"/>
      <c r="F1" s="190"/>
      <c r="G1" s="190"/>
    </row>
    <row r="2" spans="1:7" ht="18" customHeight="1">
      <c r="A2" s="221" t="s">
        <v>640</v>
      </c>
      <c r="B2" s="221"/>
      <c r="C2" s="221"/>
      <c r="D2" s="221"/>
      <c r="E2" s="221"/>
      <c r="F2" s="221"/>
      <c r="G2" s="221"/>
    </row>
    <row r="3" spans="1:7" ht="15.75">
      <c r="A3" s="191" t="s">
        <v>1</v>
      </c>
      <c r="B3" s="191"/>
      <c r="C3" s="191"/>
      <c r="D3" s="191"/>
      <c r="E3" s="191"/>
      <c r="F3" s="191"/>
      <c r="G3" s="191"/>
    </row>
    <row r="4" spans="1:7" ht="14.25">
      <c r="A4" s="226" t="s">
        <v>241</v>
      </c>
      <c r="B4" s="226"/>
      <c r="C4" s="147">
        <v>2019</v>
      </c>
      <c r="D4" s="147">
        <v>2020</v>
      </c>
      <c r="E4" s="147">
        <v>2021</v>
      </c>
      <c r="F4" s="147">
        <v>2022</v>
      </c>
      <c r="G4" s="147">
        <v>2023</v>
      </c>
    </row>
    <row r="5" spans="1:7" ht="14.25">
      <c r="A5" s="48" t="s">
        <v>77</v>
      </c>
      <c r="B5" s="49" t="s">
        <v>78</v>
      </c>
      <c r="C5" s="152">
        <v>342333</v>
      </c>
      <c r="D5" s="152">
        <v>316769</v>
      </c>
      <c r="E5" s="152">
        <v>379048</v>
      </c>
      <c r="F5" s="152">
        <v>384762</v>
      </c>
      <c r="G5" s="152">
        <v>390476</v>
      </c>
    </row>
    <row r="6" spans="1:7" ht="14.25">
      <c r="A6" s="48" t="s">
        <v>79</v>
      </c>
      <c r="B6" s="49" t="s">
        <v>80</v>
      </c>
      <c r="C6" s="152">
        <v>1507064</v>
      </c>
      <c r="D6" s="152">
        <v>1568586</v>
      </c>
      <c r="E6" s="152">
        <v>1587781</v>
      </c>
      <c r="F6" s="152">
        <v>1604018</v>
      </c>
      <c r="G6" s="152">
        <v>1620255</v>
      </c>
    </row>
    <row r="7" spans="1:7" ht="14.25">
      <c r="A7" s="48" t="s">
        <v>81</v>
      </c>
      <c r="B7" s="49" t="s">
        <v>82</v>
      </c>
      <c r="C7" s="152">
        <v>894885</v>
      </c>
      <c r="D7" s="152">
        <v>852090</v>
      </c>
      <c r="E7" s="152">
        <v>907035</v>
      </c>
      <c r="F7" s="152">
        <v>917732</v>
      </c>
      <c r="G7" s="152">
        <v>928429</v>
      </c>
    </row>
    <row r="8" spans="1:7" ht="14.25">
      <c r="A8" s="48" t="s">
        <v>83</v>
      </c>
      <c r="B8" s="49" t="s">
        <v>84</v>
      </c>
      <c r="C8" s="152">
        <v>245443</v>
      </c>
      <c r="D8" s="152">
        <v>361778</v>
      </c>
      <c r="E8" s="152">
        <v>407550</v>
      </c>
      <c r="F8" s="152">
        <v>412775</v>
      </c>
      <c r="G8" s="152">
        <v>418475</v>
      </c>
    </row>
    <row r="9" spans="1:7" ht="14.25">
      <c r="A9" s="48" t="s">
        <v>426</v>
      </c>
      <c r="B9" s="49" t="s">
        <v>427</v>
      </c>
      <c r="C9" s="152">
        <v>331705</v>
      </c>
      <c r="D9" s="153">
        <v>0</v>
      </c>
      <c r="E9" s="153">
        <v>0</v>
      </c>
      <c r="F9" s="153">
        <v>0</v>
      </c>
      <c r="G9" s="153">
        <v>0</v>
      </c>
    </row>
    <row r="10" spans="1:7" ht="14.25">
      <c r="A10" s="48" t="s">
        <v>85</v>
      </c>
      <c r="B10" s="49" t="s">
        <v>86</v>
      </c>
      <c r="C10" s="152">
        <v>391417</v>
      </c>
      <c r="D10" s="152">
        <v>374000</v>
      </c>
      <c r="E10" s="152">
        <v>357413</v>
      </c>
      <c r="F10" s="152">
        <v>362315</v>
      </c>
      <c r="G10" s="152">
        <v>367514</v>
      </c>
    </row>
    <row r="11" spans="1:7" ht="14.25">
      <c r="A11" s="48" t="s">
        <v>87</v>
      </c>
      <c r="B11" s="49" t="s">
        <v>88</v>
      </c>
      <c r="C11" s="152">
        <v>1732452</v>
      </c>
      <c r="D11" s="152">
        <v>1694188</v>
      </c>
      <c r="E11" s="152">
        <v>1909115</v>
      </c>
      <c r="F11" s="152">
        <v>1967969</v>
      </c>
      <c r="G11" s="152">
        <v>2027604</v>
      </c>
    </row>
    <row r="12" spans="1:7" ht="14.25">
      <c r="A12" s="48" t="s">
        <v>89</v>
      </c>
      <c r="B12" s="49" t="s">
        <v>90</v>
      </c>
      <c r="C12" s="152">
        <v>1082445</v>
      </c>
      <c r="D12" s="152">
        <v>1118901</v>
      </c>
      <c r="E12" s="152">
        <v>1274884</v>
      </c>
      <c r="F12" s="152">
        <v>1289269</v>
      </c>
      <c r="G12" s="152">
        <v>1303654</v>
      </c>
    </row>
    <row r="13" spans="1:7" ht="14.25">
      <c r="A13" s="48" t="s">
        <v>91</v>
      </c>
      <c r="B13" s="49" t="s">
        <v>92</v>
      </c>
      <c r="C13" s="152">
        <v>405655</v>
      </c>
      <c r="D13" s="152">
        <v>424000</v>
      </c>
      <c r="E13" s="152">
        <v>467667</v>
      </c>
      <c r="F13" s="152">
        <v>472667</v>
      </c>
      <c r="G13" s="152">
        <v>478000</v>
      </c>
    </row>
    <row r="14" spans="1:7" ht="14.25">
      <c r="A14" s="48" t="s">
        <v>97</v>
      </c>
      <c r="B14" s="49" t="s">
        <v>98</v>
      </c>
      <c r="C14" s="152">
        <v>417961</v>
      </c>
      <c r="D14" s="152">
        <v>419195</v>
      </c>
      <c r="E14" s="152">
        <v>459049</v>
      </c>
      <c r="F14" s="152">
        <v>467971</v>
      </c>
      <c r="G14" s="152">
        <v>471712</v>
      </c>
    </row>
    <row r="15" spans="1:7" ht="14.25">
      <c r="A15" s="53">
        <v>1001</v>
      </c>
      <c r="B15" s="49" t="s">
        <v>99</v>
      </c>
      <c r="C15" s="152">
        <v>3175344</v>
      </c>
      <c r="D15" s="152">
        <v>3262247</v>
      </c>
      <c r="E15" s="152">
        <v>3419241</v>
      </c>
      <c r="F15" s="152">
        <v>3464019</v>
      </c>
      <c r="G15" s="152">
        <v>3509519</v>
      </c>
    </row>
    <row r="16" spans="1:7" ht="14.25">
      <c r="A16" s="53">
        <v>1002</v>
      </c>
      <c r="B16" s="49" t="s">
        <v>100</v>
      </c>
      <c r="C16" s="152">
        <v>2561452</v>
      </c>
      <c r="D16" s="152">
        <v>3002258</v>
      </c>
      <c r="E16" s="152">
        <v>3503112</v>
      </c>
      <c r="F16" s="152">
        <v>3544437</v>
      </c>
      <c r="G16" s="152">
        <v>3586528</v>
      </c>
    </row>
    <row r="17" spans="1:7" ht="14.25">
      <c r="A17" s="53">
        <v>1101</v>
      </c>
      <c r="B17" s="49" t="s">
        <v>102</v>
      </c>
      <c r="C17" s="152">
        <v>24685947</v>
      </c>
      <c r="D17" s="152">
        <v>15466758</v>
      </c>
      <c r="E17" s="152">
        <v>18067479</v>
      </c>
      <c r="F17" s="152">
        <v>18270795</v>
      </c>
      <c r="G17" s="152">
        <v>18477140</v>
      </c>
    </row>
    <row r="18" spans="1:7" ht="14.25">
      <c r="A18" s="53">
        <v>1110</v>
      </c>
      <c r="B18" s="49" t="s">
        <v>103</v>
      </c>
      <c r="C18" s="152">
        <v>52667</v>
      </c>
      <c r="D18" s="152">
        <v>6393854</v>
      </c>
      <c r="E18" s="152">
        <v>7077422</v>
      </c>
      <c r="F18" s="152">
        <v>7182557</v>
      </c>
      <c r="G18" s="152">
        <v>7289373</v>
      </c>
    </row>
    <row r="19" spans="1:7" ht="14.25">
      <c r="A19" s="53">
        <v>1301</v>
      </c>
      <c r="B19" s="49" t="s">
        <v>105</v>
      </c>
      <c r="C19" s="152">
        <v>8516625</v>
      </c>
      <c r="D19" s="152">
        <v>8911845</v>
      </c>
      <c r="E19" s="152">
        <v>9438441</v>
      </c>
      <c r="F19" s="152">
        <v>9576582</v>
      </c>
      <c r="G19" s="152">
        <v>9716762</v>
      </c>
    </row>
    <row r="20" spans="1:7" s="106" customFormat="1" ht="14.25">
      <c r="A20" s="53">
        <v>1401</v>
      </c>
      <c r="B20" s="54" t="s">
        <v>106</v>
      </c>
      <c r="C20" s="152">
        <v>248140</v>
      </c>
      <c r="D20" s="152">
        <v>324014</v>
      </c>
      <c r="E20" s="152">
        <v>376638</v>
      </c>
      <c r="F20" s="152">
        <v>381525</v>
      </c>
      <c r="G20" s="152">
        <v>386411</v>
      </c>
    </row>
    <row r="21" spans="1:7" ht="14.25">
      <c r="A21" s="53">
        <v>1501</v>
      </c>
      <c r="B21" s="49" t="s">
        <v>107</v>
      </c>
      <c r="C21" s="152">
        <v>2092518</v>
      </c>
      <c r="D21" s="152">
        <v>2748386</v>
      </c>
      <c r="E21" s="152">
        <v>4266315</v>
      </c>
      <c r="F21" s="152">
        <v>4303677</v>
      </c>
      <c r="G21" s="152">
        <v>4341707</v>
      </c>
    </row>
    <row r="22" spans="1:7" ht="14.25">
      <c r="A22" s="53">
        <v>1502</v>
      </c>
      <c r="B22" s="49" t="s">
        <v>108</v>
      </c>
      <c r="C22" s="152">
        <v>260086</v>
      </c>
      <c r="D22" s="152">
        <v>313043</v>
      </c>
      <c r="E22" s="152">
        <v>352174</v>
      </c>
      <c r="F22" s="152">
        <v>355109</v>
      </c>
      <c r="G22" s="152">
        <v>357848</v>
      </c>
    </row>
    <row r="23" spans="1:7" ht="14.25">
      <c r="A23" s="53">
        <v>1503</v>
      </c>
      <c r="B23" s="49" t="s">
        <v>109</v>
      </c>
      <c r="C23" s="152">
        <v>1205037</v>
      </c>
      <c r="D23" s="152">
        <v>1269370</v>
      </c>
      <c r="E23" s="152">
        <v>1380599</v>
      </c>
      <c r="F23" s="152">
        <v>1401291</v>
      </c>
      <c r="G23" s="152">
        <v>1422348</v>
      </c>
    </row>
    <row r="24" spans="1:7" ht="14.25">
      <c r="A24" s="53">
        <v>1504</v>
      </c>
      <c r="B24" s="49" t="s">
        <v>110</v>
      </c>
      <c r="C24" s="152">
        <v>4725174</v>
      </c>
      <c r="D24" s="152">
        <v>4816308</v>
      </c>
      <c r="E24" s="152">
        <v>5019624</v>
      </c>
      <c r="F24" s="152">
        <v>5065840</v>
      </c>
      <c r="G24" s="152">
        <v>5112677</v>
      </c>
    </row>
    <row r="25" spans="1:7" ht="14.25">
      <c r="A25" s="53">
        <v>1505</v>
      </c>
      <c r="B25" s="49" t="s">
        <v>430</v>
      </c>
      <c r="C25" s="152">
        <v>367290</v>
      </c>
      <c r="D25" s="153">
        <v>0</v>
      </c>
      <c r="E25" s="153">
        <v>0</v>
      </c>
      <c r="F25" s="153">
        <v>0</v>
      </c>
      <c r="G25" s="153">
        <v>0</v>
      </c>
    </row>
    <row r="26" spans="1:7" ht="14.25">
      <c r="A26" s="53">
        <v>1506</v>
      </c>
      <c r="B26" s="49" t="s">
        <v>111</v>
      </c>
      <c r="C26" s="152">
        <v>4776067</v>
      </c>
      <c r="D26" s="152">
        <v>5707656</v>
      </c>
      <c r="E26" s="152">
        <v>6444349</v>
      </c>
      <c r="F26" s="152">
        <v>6499294</v>
      </c>
      <c r="G26" s="152">
        <v>6555146</v>
      </c>
    </row>
    <row r="27" spans="1:7" ht="14.25">
      <c r="A27" s="53">
        <v>1507</v>
      </c>
      <c r="B27" s="49" t="s">
        <v>112</v>
      </c>
      <c r="C27" s="153">
        <v>0</v>
      </c>
      <c r="D27" s="152">
        <v>635222</v>
      </c>
      <c r="E27" s="152">
        <v>617246</v>
      </c>
      <c r="F27" s="152">
        <v>623353</v>
      </c>
      <c r="G27" s="152">
        <v>629820</v>
      </c>
    </row>
    <row r="28" spans="1:7" ht="14.25">
      <c r="A28" s="53">
        <v>1601</v>
      </c>
      <c r="B28" s="49" t="s">
        <v>113</v>
      </c>
      <c r="C28" s="152">
        <v>2182051</v>
      </c>
      <c r="D28" s="152">
        <v>2144554</v>
      </c>
      <c r="E28" s="152">
        <v>2324413</v>
      </c>
      <c r="F28" s="152">
        <v>2358457</v>
      </c>
      <c r="G28" s="152">
        <v>2392815</v>
      </c>
    </row>
    <row r="29" spans="1:7" ht="14.25">
      <c r="A29" s="53">
        <v>1602</v>
      </c>
      <c r="B29" s="49" t="s">
        <v>114</v>
      </c>
      <c r="C29" s="152">
        <v>411923</v>
      </c>
      <c r="D29" s="152">
        <v>455885</v>
      </c>
      <c r="E29" s="152">
        <v>497549</v>
      </c>
      <c r="F29" s="152">
        <v>504755</v>
      </c>
      <c r="G29" s="152">
        <v>511961</v>
      </c>
    </row>
    <row r="30" spans="1:7" ht="14.25">
      <c r="A30" s="53">
        <v>1603</v>
      </c>
      <c r="B30" s="49" t="s">
        <v>115</v>
      </c>
      <c r="C30" s="152">
        <v>923894</v>
      </c>
      <c r="D30" s="152">
        <v>959819</v>
      </c>
      <c r="E30" s="152">
        <v>992660</v>
      </c>
      <c r="F30" s="152">
        <v>1004866</v>
      </c>
      <c r="G30" s="152">
        <v>1017072</v>
      </c>
    </row>
    <row r="31" spans="1:7" ht="14.25">
      <c r="A31" s="53">
        <v>1604</v>
      </c>
      <c r="B31" s="49" t="s">
        <v>116</v>
      </c>
      <c r="C31" s="152">
        <v>1209574</v>
      </c>
      <c r="D31" s="152">
        <v>1314770</v>
      </c>
      <c r="E31" s="152">
        <v>1370089</v>
      </c>
      <c r="F31" s="152">
        <v>1387225</v>
      </c>
      <c r="G31" s="152">
        <v>1404612</v>
      </c>
    </row>
    <row r="32" spans="1:7" ht="14.25">
      <c r="A32" s="53">
        <v>1605</v>
      </c>
      <c r="B32" s="49" t="s">
        <v>117</v>
      </c>
      <c r="C32" s="152">
        <v>398173</v>
      </c>
      <c r="D32" s="152">
        <v>469219</v>
      </c>
      <c r="E32" s="152">
        <v>418549</v>
      </c>
      <c r="F32" s="152">
        <v>424484</v>
      </c>
      <c r="G32" s="152">
        <v>430418</v>
      </c>
    </row>
    <row r="33" spans="1:7" ht="14.25">
      <c r="A33" s="53">
        <v>1701</v>
      </c>
      <c r="B33" s="49" t="s">
        <v>118</v>
      </c>
      <c r="C33" s="152">
        <v>532929</v>
      </c>
      <c r="D33" s="152">
        <v>520773</v>
      </c>
      <c r="E33" s="152">
        <v>1013396</v>
      </c>
      <c r="F33" s="152">
        <v>1021565</v>
      </c>
      <c r="G33" s="152">
        <v>1030164</v>
      </c>
    </row>
    <row r="34" spans="1:7" ht="14.25">
      <c r="A34" s="53">
        <v>1702</v>
      </c>
      <c r="B34" s="49" t="s">
        <v>119</v>
      </c>
      <c r="C34" s="152">
        <v>1996317</v>
      </c>
      <c r="D34" s="152">
        <v>2224356</v>
      </c>
      <c r="E34" s="152">
        <v>2900368</v>
      </c>
      <c r="F34" s="152">
        <v>2935895</v>
      </c>
      <c r="G34" s="152">
        <v>2970947</v>
      </c>
    </row>
    <row r="35" spans="1:7" ht="14.25">
      <c r="A35" s="53">
        <v>1801</v>
      </c>
      <c r="B35" s="49" t="s">
        <v>120</v>
      </c>
      <c r="C35" s="152">
        <v>496845</v>
      </c>
      <c r="D35" s="152">
        <v>742454</v>
      </c>
      <c r="E35" s="152">
        <v>924305</v>
      </c>
      <c r="F35" s="152">
        <v>935678</v>
      </c>
      <c r="G35" s="152">
        <v>947395</v>
      </c>
    </row>
    <row r="36" spans="1:7" ht="14.25">
      <c r="A36" s="53">
        <v>1802</v>
      </c>
      <c r="B36" s="49" t="s">
        <v>121</v>
      </c>
      <c r="C36" s="152">
        <v>681049</v>
      </c>
      <c r="D36" s="152">
        <v>702144</v>
      </c>
      <c r="E36" s="152">
        <v>762729</v>
      </c>
      <c r="F36" s="152">
        <v>774000</v>
      </c>
      <c r="G36" s="152">
        <v>785406</v>
      </c>
    </row>
    <row r="37" spans="1:7" ht="14.25">
      <c r="A37" s="53">
        <v>1803</v>
      </c>
      <c r="B37" s="49" t="s">
        <v>122</v>
      </c>
      <c r="C37" s="152">
        <v>113589</v>
      </c>
      <c r="D37" s="152">
        <v>100000</v>
      </c>
      <c r="E37" s="152">
        <v>117981</v>
      </c>
      <c r="F37" s="152">
        <v>119712</v>
      </c>
      <c r="G37" s="152">
        <v>121731</v>
      </c>
    </row>
    <row r="38" spans="1:7" ht="14.25">
      <c r="A38" s="53">
        <v>1901</v>
      </c>
      <c r="B38" s="49" t="s">
        <v>123</v>
      </c>
      <c r="C38" s="152">
        <v>1415548</v>
      </c>
      <c r="D38" s="152">
        <v>2000778</v>
      </c>
      <c r="E38" s="152">
        <v>2172015</v>
      </c>
      <c r="F38" s="152">
        <v>2198881</v>
      </c>
      <c r="G38" s="152">
        <v>2225373</v>
      </c>
    </row>
    <row r="39" spans="1:7" ht="14.25">
      <c r="A39" s="53">
        <v>2001</v>
      </c>
      <c r="B39" s="49" t="s">
        <v>124</v>
      </c>
      <c r="C39" s="152">
        <v>856377</v>
      </c>
      <c r="D39" s="152">
        <v>773250</v>
      </c>
      <c r="E39" s="152">
        <v>903304</v>
      </c>
      <c r="F39" s="152">
        <v>913182</v>
      </c>
      <c r="G39" s="152">
        <v>923253</v>
      </c>
    </row>
    <row r="40" spans="1:7" ht="14.25">
      <c r="A40" s="53">
        <v>2003</v>
      </c>
      <c r="B40" s="49" t="s">
        <v>125</v>
      </c>
      <c r="C40" s="152">
        <v>671432</v>
      </c>
      <c r="D40" s="152">
        <v>848415</v>
      </c>
      <c r="E40" s="152">
        <v>875060</v>
      </c>
      <c r="F40" s="152">
        <v>885687</v>
      </c>
      <c r="G40" s="152">
        <v>896530</v>
      </c>
    </row>
    <row r="41" spans="1:7" ht="14.25">
      <c r="A41" s="53">
        <v>2004</v>
      </c>
      <c r="B41" s="49" t="s">
        <v>126</v>
      </c>
      <c r="C41" s="152">
        <v>635923</v>
      </c>
      <c r="D41" s="152">
        <v>646310</v>
      </c>
      <c r="E41" s="152">
        <v>705453</v>
      </c>
      <c r="F41" s="152">
        <v>714399</v>
      </c>
      <c r="G41" s="152">
        <v>723519</v>
      </c>
    </row>
    <row r="42" spans="1:7" ht="14.25">
      <c r="A42" s="53">
        <v>2101</v>
      </c>
      <c r="B42" s="49" t="s">
        <v>127</v>
      </c>
      <c r="C42" s="152">
        <v>7346722</v>
      </c>
      <c r="D42" s="152">
        <v>6984435</v>
      </c>
      <c r="E42" s="152">
        <v>8338593</v>
      </c>
      <c r="F42" s="152">
        <v>8457025</v>
      </c>
      <c r="G42" s="152">
        <v>8570749</v>
      </c>
    </row>
    <row r="43" spans="1:7" ht="14.25">
      <c r="A43" s="53">
        <v>2102</v>
      </c>
      <c r="B43" s="49" t="s">
        <v>128</v>
      </c>
      <c r="C43" s="152">
        <v>392102</v>
      </c>
      <c r="D43" s="152">
        <v>531639</v>
      </c>
      <c r="E43" s="152">
        <v>575061</v>
      </c>
      <c r="F43" s="152">
        <v>581948</v>
      </c>
      <c r="G43" s="152">
        <v>588835</v>
      </c>
    </row>
    <row r="44" spans="1:7" ht="14.25">
      <c r="A44" s="53">
        <v>2201</v>
      </c>
      <c r="B44" s="49" t="s">
        <v>129</v>
      </c>
      <c r="C44" s="152">
        <v>9831625</v>
      </c>
      <c r="D44" s="152">
        <v>9756936</v>
      </c>
      <c r="E44" s="152">
        <v>11154390</v>
      </c>
      <c r="F44" s="152">
        <v>11298633</v>
      </c>
      <c r="G44" s="152">
        <v>11444910</v>
      </c>
    </row>
    <row r="45" spans="1:7" ht="14.25">
      <c r="A45" s="53">
        <v>2202</v>
      </c>
      <c r="B45" s="49" t="s">
        <v>130</v>
      </c>
      <c r="C45" s="152">
        <v>455051</v>
      </c>
      <c r="D45" s="152">
        <v>453404</v>
      </c>
      <c r="E45" s="152">
        <v>494836</v>
      </c>
      <c r="F45" s="152">
        <v>500564</v>
      </c>
      <c r="G45" s="152">
        <v>506577</v>
      </c>
    </row>
    <row r="46" spans="1:7" ht="14.25">
      <c r="A46" s="53">
        <v>2301</v>
      </c>
      <c r="B46" s="49" t="s">
        <v>131</v>
      </c>
      <c r="C46" s="152">
        <v>390733</v>
      </c>
      <c r="D46" s="152">
        <v>376748</v>
      </c>
      <c r="E46" s="152">
        <v>392126</v>
      </c>
      <c r="F46" s="152">
        <v>397252</v>
      </c>
      <c r="G46" s="152">
        <v>402093</v>
      </c>
    </row>
    <row r="47" spans="1:7" ht="14.25">
      <c r="A47" s="53">
        <v>2302</v>
      </c>
      <c r="B47" s="49" t="s">
        <v>132</v>
      </c>
      <c r="C47" s="152">
        <v>1122167</v>
      </c>
      <c r="D47" s="152">
        <v>1065545</v>
      </c>
      <c r="E47" s="152">
        <v>1083139</v>
      </c>
      <c r="F47" s="152">
        <v>1080154</v>
      </c>
      <c r="G47" s="152">
        <v>1094873</v>
      </c>
    </row>
    <row r="48" spans="1:7" ht="14.25">
      <c r="A48" s="53">
        <v>2401</v>
      </c>
      <c r="B48" s="49" t="s">
        <v>133</v>
      </c>
      <c r="C48" s="152">
        <v>516361</v>
      </c>
      <c r="D48" s="152">
        <v>539037</v>
      </c>
      <c r="E48" s="152">
        <v>667744</v>
      </c>
      <c r="F48" s="152">
        <v>676097</v>
      </c>
      <c r="G48" s="152">
        <v>684703</v>
      </c>
    </row>
    <row r="49" spans="1:7" ht="14.25">
      <c r="A49" s="53">
        <v>2501</v>
      </c>
      <c r="B49" s="49" t="s">
        <v>134</v>
      </c>
      <c r="C49" s="152">
        <v>458476848</v>
      </c>
      <c r="D49" s="152">
        <v>487716372</v>
      </c>
      <c r="E49" s="152">
        <v>521555563</v>
      </c>
      <c r="F49" s="152">
        <v>529866860</v>
      </c>
      <c r="G49" s="152">
        <v>537719197</v>
      </c>
    </row>
    <row r="50" spans="1:7" ht="14.25">
      <c r="A50" s="53">
        <v>2502</v>
      </c>
      <c r="B50" s="49" t="s">
        <v>135</v>
      </c>
      <c r="C50" s="152">
        <v>190540</v>
      </c>
      <c r="D50" s="152">
        <v>167051</v>
      </c>
      <c r="E50" s="152">
        <v>180947</v>
      </c>
      <c r="F50" s="152">
        <v>183789</v>
      </c>
      <c r="G50" s="152">
        <v>186632</v>
      </c>
    </row>
    <row r="51" spans="1:7" ht="14.25">
      <c r="A51" s="53">
        <v>2601</v>
      </c>
      <c r="B51" s="49" t="s">
        <v>136</v>
      </c>
      <c r="C51" s="152">
        <v>1277276</v>
      </c>
      <c r="D51" s="152">
        <v>1244161</v>
      </c>
      <c r="E51" s="152">
        <v>1347338</v>
      </c>
      <c r="F51" s="152">
        <v>1365017</v>
      </c>
      <c r="G51" s="152">
        <v>1382697</v>
      </c>
    </row>
    <row r="52" spans="1:7" ht="14.25">
      <c r="A52" s="53">
        <v>2602</v>
      </c>
      <c r="B52" s="49" t="s">
        <v>137</v>
      </c>
      <c r="C52" s="152">
        <v>302511</v>
      </c>
      <c r="D52" s="152">
        <v>281769</v>
      </c>
      <c r="E52" s="152">
        <v>285537</v>
      </c>
      <c r="F52" s="152">
        <v>289011</v>
      </c>
      <c r="G52" s="152">
        <v>292484</v>
      </c>
    </row>
    <row r="53" spans="1:7" ht="14.25">
      <c r="A53" s="53">
        <v>2701</v>
      </c>
      <c r="B53" s="49" t="s">
        <v>138</v>
      </c>
      <c r="C53" s="152">
        <v>130775024</v>
      </c>
      <c r="D53" s="152">
        <v>141379609</v>
      </c>
      <c r="E53" s="152">
        <v>145215126</v>
      </c>
      <c r="F53" s="152">
        <v>147188260</v>
      </c>
      <c r="G53" s="152">
        <v>149191306</v>
      </c>
    </row>
    <row r="54" spans="1:7" ht="14.25">
      <c r="A54" s="53">
        <v>2702</v>
      </c>
      <c r="B54" s="49" t="s">
        <v>139</v>
      </c>
      <c r="C54" s="152">
        <v>78334</v>
      </c>
      <c r="D54" s="152">
        <v>107053</v>
      </c>
      <c r="E54" s="152">
        <v>120789</v>
      </c>
      <c r="F54" s="152">
        <v>122211</v>
      </c>
      <c r="G54" s="152">
        <v>123632</v>
      </c>
    </row>
    <row r="55" spans="1:7" ht="14.25">
      <c r="A55" s="53">
        <v>2703</v>
      </c>
      <c r="B55" s="49" t="s">
        <v>140</v>
      </c>
      <c r="C55" s="152">
        <v>143306</v>
      </c>
      <c r="D55" s="152">
        <v>166685</v>
      </c>
      <c r="E55" s="152">
        <v>187162</v>
      </c>
      <c r="F55" s="152">
        <v>189527</v>
      </c>
      <c r="G55" s="152">
        <v>191892</v>
      </c>
    </row>
    <row r="56" spans="1:7" ht="14.25">
      <c r="A56" s="53">
        <v>2704</v>
      </c>
      <c r="B56" s="49" t="s">
        <v>141</v>
      </c>
      <c r="C56" s="152">
        <v>3549910</v>
      </c>
      <c r="D56" s="152">
        <v>3588445</v>
      </c>
      <c r="E56" s="152">
        <v>3839000</v>
      </c>
      <c r="F56" s="152">
        <v>3879333</v>
      </c>
      <c r="G56" s="152">
        <v>3920583</v>
      </c>
    </row>
    <row r="57" spans="1:7" ht="14.25">
      <c r="A57" s="53">
        <v>2705</v>
      </c>
      <c r="B57" s="49" t="s">
        <v>142</v>
      </c>
      <c r="C57" s="152">
        <v>3459845</v>
      </c>
      <c r="D57" s="152">
        <v>4508000</v>
      </c>
      <c r="E57" s="152">
        <v>4679298</v>
      </c>
      <c r="F57" s="152">
        <v>4724524</v>
      </c>
      <c r="G57" s="152">
        <v>4770683</v>
      </c>
    </row>
    <row r="58" spans="1:7" ht="14.25">
      <c r="A58" s="53">
        <v>2801</v>
      </c>
      <c r="B58" s="49" t="s">
        <v>143</v>
      </c>
      <c r="C58" s="152">
        <v>9279772</v>
      </c>
      <c r="D58" s="152">
        <v>10490290</v>
      </c>
      <c r="E58" s="152">
        <v>10961101</v>
      </c>
      <c r="F58" s="152">
        <v>11110731</v>
      </c>
      <c r="G58" s="152">
        <v>11263122</v>
      </c>
    </row>
    <row r="59" spans="1:7" ht="14.25">
      <c r="A59" s="53">
        <v>2802</v>
      </c>
      <c r="B59" s="49" t="s">
        <v>144</v>
      </c>
      <c r="C59" s="152">
        <v>1386914</v>
      </c>
      <c r="D59" s="152">
        <v>1373866</v>
      </c>
      <c r="E59" s="152">
        <v>1349542</v>
      </c>
      <c r="F59" s="152">
        <v>1368937</v>
      </c>
      <c r="G59" s="152">
        <v>1388333</v>
      </c>
    </row>
    <row r="60" spans="1:7" ht="14.25">
      <c r="A60" s="53">
        <v>2803</v>
      </c>
      <c r="B60" s="49" t="s">
        <v>145</v>
      </c>
      <c r="C60" s="152">
        <v>358544</v>
      </c>
      <c r="D60" s="152">
        <v>328300</v>
      </c>
      <c r="E60" s="152">
        <v>378000</v>
      </c>
      <c r="F60" s="152">
        <v>383294</v>
      </c>
      <c r="G60" s="152">
        <v>388588</v>
      </c>
    </row>
    <row r="61" spans="1:7" ht="14.25">
      <c r="A61" s="53">
        <v>2901</v>
      </c>
      <c r="B61" s="49" t="s">
        <v>146</v>
      </c>
      <c r="C61" s="152">
        <v>1578238</v>
      </c>
      <c r="D61" s="152">
        <v>1621082</v>
      </c>
      <c r="E61" s="152">
        <v>1884854</v>
      </c>
      <c r="F61" s="152">
        <v>1908850</v>
      </c>
      <c r="G61" s="152">
        <v>1932846</v>
      </c>
    </row>
    <row r="62" spans="1:7" ht="14.25">
      <c r="A62" s="53">
        <v>2902</v>
      </c>
      <c r="B62" s="49" t="s">
        <v>147</v>
      </c>
      <c r="C62" s="152">
        <v>2386965</v>
      </c>
      <c r="D62" s="152">
        <v>2301854</v>
      </c>
      <c r="E62" s="152">
        <v>2691671</v>
      </c>
      <c r="F62" s="152">
        <v>2728139</v>
      </c>
      <c r="G62" s="152">
        <v>2762462</v>
      </c>
    </row>
    <row r="63" spans="1:7" ht="14.25">
      <c r="A63" s="53">
        <v>2903</v>
      </c>
      <c r="B63" s="49" t="s">
        <v>431</v>
      </c>
      <c r="C63" s="152">
        <v>112796</v>
      </c>
      <c r="D63" s="153">
        <v>0</v>
      </c>
      <c r="E63" s="153">
        <v>0</v>
      </c>
      <c r="F63" s="153">
        <v>0</v>
      </c>
      <c r="G63" s="153">
        <v>0</v>
      </c>
    </row>
    <row r="64" spans="1:7" ht="14.25">
      <c r="A64" s="53">
        <v>2904</v>
      </c>
      <c r="B64" s="49" t="s">
        <v>148</v>
      </c>
      <c r="C64" s="153">
        <v>0</v>
      </c>
      <c r="D64" s="152">
        <v>143143</v>
      </c>
      <c r="E64" s="152">
        <v>246721</v>
      </c>
      <c r="F64" s="152">
        <v>248770</v>
      </c>
      <c r="G64" s="152">
        <v>251230</v>
      </c>
    </row>
    <row r="65" spans="1:7" ht="14.25">
      <c r="A65" s="53">
        <v>3001</v>
      </c>
      <c r="B65" s="49" t="s">
        <v>149</v>
      </c>
      <c r="C65" s="152">
        <v>756256</v>
      </c>
      <c r="D65" s="152">
        <v>766438</v>
      </c>
      <c r="E65" s="152">
        <v>952121</v>
      </c>
      <c r="F65" s="152">
        <v>964062</v>
      </c>
      <c r="G65" s="152">
        <v>976003</v>
      </c>
    </row>
    <row r="66" spans="1:7" ht="14.25">
      <c r="A66" s="53">
        <v>3003</v>
      </c>
      <c r="B66" s="49" t="s">
        <v>150</v>
      </c>
      <c r="C66" s="152">
        <v>321702</v>
      </c>
      <c r="D66" s="152">
        <v>334304</v>
      </c>
      <c r="E66" s="152">
        <v>367364</v>
      </c>
      <c r="F66" s="152">
        <v>372000</v>
      </c>
      <c r="G66" s="152">
        <v>377215</v>
      </c>
    </row>
    <row r="67" spans="1:7" ht="14.25">
      <c r="A67" s="53">
        <v>3050</v>
      </c>
      <c r="B67" s="49" t="s">
        <v>151</v>
      </c>
      <c r="C67" s="152">
        <v>3719482</v>
      </c>
      <c r="D67" s="152">
        <v>3643853</v>
      </c>
      <c r="E67" s="152">
        <v>3886932</v>
      </c>
      <c r="F67" s="152">
        <v>3943663</v>
      </c>
      <c r="G67" s="152">
        <v>4001090</v>
      </c>
    </row>
    <row r="68" spans="1:7" ht="14.25">
      <c r="A68" s="53">
        <v>3101</v>
      </c>
      <c r="B68" s="49" t="s">
        <v>152</v>
      </c>
      <c r="C68" s="152">
        <v>438758</v>
      </c>
      <c r="D68" s="152">
        <v>448786</v>
      </c>
      <c r="E68" s="152">
        <v>1055231</v>
      </c>
      <c r="F68" s="152">
        <v>1068589</v>
      </c>
      <c r="G68" s="152">
        <v>1081946</v>
      </c>
    </row>
    <row r="69" spans="1:7" ht="14.25">
      <c r="A69" s="53">
        <v>3103</v>
      </c>
      <c r="B69" s="49" t="s">
        <v>432</v>
      </c>
      <c r="C69" s="152">
        <v>178520</v>
      </c>
      <c r="D69" s="152">
        <v>182724</v>
      </c>
      <c r="E69" s="153">
        <v>0</v>
      </c>
      <c r="F69" s="153">
        <v>0</v>
      </c>
      <c r="G69" s="153">
        <v>0</v>
      </c>
    </row>
    <row r="70" spans="1:7" ht="14.25">
      <c r="A70" s="53">
        <v>3104</v>
      </c>
      <c r="B70" s="49" t="s">
        <v>153</v>
      </c>
      <c r="C70" s="152">
        <v>406389</v>
      </c>
      <c r="D70" s="152">
        <v>448895</v>
      </c>
      <c r="E70" s="152">
        <v>474000</v>
      </c>
      <c r="F70" s="152">
        <v>480818</v>
      </c>
      <c r="G70" s="152">
        <v>487364</v>
      </c>
    </row>
    <row r="71" spans="1:7" ht="14.25">
      <c r="A71" s="53">
        <v>3105</v>
      </c>
      <c r="B71" s="49" t="s">
        <v>154</v>
      </c>
      <c r="C71" s="152">
        <v>1853200</v>
      </c>
      <c r="D71" s="152">
        <v>1715253</v>
      </c>
      <c r="E71" s="152">
        <v>1792990</v>
      </c>
      <c r="F71" s="152">
        <v>1818103</v>
      </c>
      <c r="G71" s="152">
        <v>1843787</v>
      </c>
    </row>
    <row r="72" spans="1:7" ht="14.25">
      <c r="A72" s="53">
        <v>3106</v>
      </c>
      <c r="B72" s="49" t="s">
        <v>155</v>
      </c>
      <c r="C72" s="152">
        <v>212788</v>
      </c>
      <c r="D72" s="152">
        <v>214747</v>
      </c>
      <c r="E72" s="152">
        <v>221966</v>
      </c>
      <c r="F72" s="152">
        <v>225057</v>
      </c>
      <c r="G72" s="152">
        <v>228148</v>
      </c>
    </row>
    <row r="73" spans="1:7" ht="14.25">
      <c r="A73" s="53">
        <v>3201</v>
      </c>
      <c r="B73" s="49" t="s">
        <v>156</v>
      </c>
      <c r="C73" s="152">
        <v>561015</v>
      </c>
      <c r="D73" s="152">
        <v>1587062</v>
      </c>
      <c r="E73" s="152">
        <v>1682756</v>
      </c>
      <c r="F73" s="152">
        <v>1705029</v>
      </c>
      <c r="G73" s="152">
        <v>1727686</v>
      </c>
    </row>
    <row r="74" spans="1:7" ht="14.25">
      <c r="A74" s="53">
        <v>3202</v>
      </c>
      <c r="B74" s="49" t="s">
        <v>316</v>
      </c>
      <c r="C74" s="152">
        <v>958506</v>
      </c>
      <c r="D74" s="153">
        <v>0</v>
      </c>
      <c r="E74" s="153">
        <v>0</v>
      </c>
      <c r="F74" s="153">
        <v>0</v>
      </c>
      <c r="G74" s="153">
        <v>0</v>
      </c>
    </row>
    <row r="75" spans="1:7" ht="14.25">
      <c r="A75" s="53">
        <v>3203</v>
      </c>
      <c r="B75" s="49" t="s">
        <v>157</v>
      </c>
      <c r="C75" s="152">
        <v>1027610</v>
      </c>
      <c r="D75" s="152">
        <v>1245155</v>
      </c>
      <c r="E75" s="152">
        <v>1337057</v>
      </c>
      <c r="F75" s="152">
        <v>1354326</v>
      </c>
      <c r="G75" s="152">
        <v>1371962</v>
      </c>
    </row>
    <row r="76" spans="1:7" ht="14.25">
      <c r="A76" s="53">
        <v>3302</v>
      </c>
      <c r="B76" s="49" t="s">
        <v>158</v>
      </c>
      <c r="C76" s="152">
        <v>5273648</v>
      </c>
      <c r="D76" s="152">
        <v>5318601</v>
      </c>
      <c r="E76" s="152">
        <v>5266685</v>
      </c>
      <c r="F76" s="152">
        <v>5343563</v>
      </c>
      <c r="G76" s="152">
        <v>5421616</v>
      </c>
    </row>
    <row r="77" spans="1:7" ht="14.25">
      <c r="A77" s="53">
        <v>3501</v>
      </c>
      <c r="B77" s="49" t="s">
        <v>160</v>
      </c>
      <c r="C77" s="152">
        <v>308572</v>
      </c>
      <c r="D77" s="152">
        <v>308333</v>
      </c>
      <c r="E77" s="152">
        <v>316000</v>
      </c>
      <c r="F77" s="152">
        <v>319667</v>
      </c>
      <c r="G77" s="152">
        <v>323333</v>
      </c>
    </row>
    <row r="78" spans="1:7" ht="14.25">
      <c r="A78" s="53">
        <v>3601</v>
      </c>
      <c r="B78" s="49" t="s">
        <v>161</v>
      </c>
      <c r="C78" s="152">
        <v>1008007</v>
      </c>
      <c r="D78" s="152">
        <v>1082918</v>
      </c>
      <c r="E78" s="152">
        <v>1237298</v>
      </c>
      <c r="F78" s="152">
        <v>1286310</v>
      </c>
      <c r="G78" s="152">
        <v>1336008</v>
      </c>
    </row>
    <row r="79" spans="1:7" ht="14.25">
      <c r="A79" s="53">
        <v>3701</v>
      </c>
      <c r="B79" s="49" t="s">
        <v>162</v>
      </c>
      <c r="C79" s="152">
        <v>120159</v>
      </c>
      <c r="D79" s="152">
        <v>118970</v>
      </c>
      <c r="E79" s="152">
        <v>142133</v>
      </c>
      <c r="F79" s="152">
        <v>144300</v>
      </c>
      <c r="G79" s="152">
        <v>146033</v>
      </c>
    </row>
    <row r="80" spans="1:7" ht="14.25">
      <c r="A80" s="53">
        <v>3801</v>
      </c>
      <c r="B80" s="49" t="s">
        <v>163</v>
      </c>
      <c r="C80" s="152">
        <v>225161</v>
      </c>
      <c r="D80" s="152">
        <v>260750</v>
      </c>
      <c r="E80" s="152">
        <v>300145</v>
      </c>
      <c r="F80" s="152">
        <v>303614</v>
      </c>
      <c r="G80" s="152">
        <v>307084</v>
      </c>
    </row>
    <row r="81" spans="1:7" ht="14.25">
      <c r="A81" s="53">
        <v>3901</v>
      </c>
      <c r="B81" s="49" t="s">
        <v>164</v>
      </c>
      <c r="C81" s="152">
        <v>989635</v>
      </c>
      <c r="D81" s="152">
        <v>920994</v>
      </c>
      <c r="E81" s="152">
        <v>935261</v>
      </c>
      <c r="F81" s="152">
        <v>946533</v>
      </c>
      <c r="G81" s="152">
        <v>958182</v>
      </c>
    </row>
    <row r="82" spans="1:7" ht="14.25">
      <c r="A82" s="226" t="s">
        <v>43</v>
      </c>
      <c r="B82" s="226"/>
      <c r="C82" s="152">
        <f>SUM(C5:C81)</f>
        <v>724314323</v>
      </c>
      <c r="D82" s="152">
        <f>SUM(D5:D81)</f>
        <v>767606402</v>
      </c>
      <c r="E82" s="152">
        <f>SUM(E5:E81)</f>
        <v>821286530</v>
      </c>
      <c r="F82" s="152">
        <f>SUM(F5:F81)</f>
        <v>833551303</v>
      </c>
      <c r="G82" s="152">
        <f>SUM(G5:G81)</f>
        <v>845418478</v>
      </c>
    </row>
  </sheetData>
  <sheetProtection/>
  <mergeCells count="5">
    <mergeCell ref="A1:G1"/>
    <mergeCell ref="A2:G2"/>
    <mergeCell ref="A3:G3"/>
    <mergeCell ref="A4:B4"/>
    <mergeCell ref="A82:B8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8"/>
  <sheetViews>
    <sheetView rightToLeft="1" tabSelected="1" zoomScalePageLayoutView="0" workbookViewId="0" topLeftCell="A1">
      <selection activeCell="J19" sqref="J19"/>
    </sheetView>
  </sheetViews>
  <sheetFormatPr defaultColWidth="9.140625" defaultRowHeight="15"/>
  <cols>
    <col min="1" max="1" width="4.8515625" style="45" bestFit="1" customWidth="1"/>
    <col min="2" max="2" width="32.140625" style="55" bestFit="1" customWidth="1"/>
    <col min="3" max="7" width="11.140625" style="97" bestFit="1" customWidth="1"/>
    <col min="8" max="16384" width="9.00390625" style="97" customWidth="1"/>
  </cols>
  <sheetData>
    <row r="1" spans="1:7" ht="18">
      <c r="A1" s="190" t="s">
        <v>641</v>
      </c>
      <c r="B1" s="190"/>
      <c r="C1" s="190"/>
      <c r="D1" s="190"/>
      <c r="E1" s="190"/>
      <c r="F1" s="190"/>
      <c r="G1" s="190"/>
    </row>
    <row r="2" spans="1:7" ht="18" customHeight="1">
      <c r="A2" s="221" t="s">
        <v>642</v>
      </c>
      <c r="B2" s="221"/>
      <c r="C2" s="221"/>
      <c r="D2" s="221"/>
      <c r="E2" s="221"/>
      <c r="F2" s="221"/>
      <c r="G2" s="221"/>
    </row>
    <row r="3" spans="1:7" ht="15.75">
      <c r="A3" s="191" t="s">
        <v>68</v>
      </c>
      <c r="B3" s="191"/>
      <c r="C3" s="191"/>
      <c r="D3" s="191"/>
      <c r="E3" s="191"/>
      <c r="F3" s="191"/>
      <c r="G3" s="191"/>
    </row>
    <row r="4" spans="1:7" ht="15.75">
      <c r="A4" s="222" t="s">
        <v>186</v>
      </c>
      <c r="B4" s="222"/>
      <c r="C4" s="228">
        <v>2019</v>
      </c>
      <c r="D4" s="228">
        <v>2020</v>
      </c>
      <c r="E4" s="228">
        <v>2021</v>
      </c>
      <c r="F4" s="228">
        <v>2022</v>
      </c>
      <c r="G4" s="228">
        <v>2023</v>
      </c>
    </row>
    <row r="5" spans="1:7" ht="15.75">
      <c r="A5" s="110" t="s">
        <v>51</v>
      </c>
      <c r="B5" s="148" t="s">
        <v>190</v>
      </c>
      <c r="C5" s="228"/>
      <c r="D5" s="228"/>
      <c r="E5" s="228"/>
      <c r="F5" s="228"/>
      <c r="G5" s="228"/>
    </row>
    <row r="6" spans="1:7" ht="14.25">
      <c r="A6" s="53">
        <v>1002</v>
      </c>
      <c r="B6" s="139" t="s">
        <v>100</v>
      </c>
      <c r="C6" s="95">
        <v>1635723</v>
      </c>
      <c r="D6" s="95">
        <v>1449000</v>
      </c>
      <c r="E6" s="95">
        <v>1632000</v>
      </c>
      <c r="F6" s="95">
        <v>1821000</v>
      </c>
      <c r="G6" s="95">
        <v>1878000</v>
      </c>
    </row>
    <row r="7" spans="1:7" ht="14.25">
      <c r="A7" s="53">
        <v>1101</v>
      </c>
      <c r="B7" s="139" t="s">
        <v>102</v>
      </c>
      <c r="C7" s="95">
        <v>8556</v>
      </c>
      <c r="D7" s="95">
        <v>7500</v>
      </c>
      <c r="E7" s="95">
        <v>20000</v>
      </c>
      <c r="F7" s="95">
        <v>15000</v>
      </c>
      <c r="G7" s="95">
        <v>15000</v>
      </c>
    </row>
    <row r="8" spans="1:7" ht="14.25">
      <c r="A8" s="53">
        <v>1201</v>
      </c>
      <c r="B8" s="139" t="s">
        <v>104</v>
      </c>
      <c r="C8" s="95">
        <v>870000</v>
      </c>
      <c r="D8" s="95">
        <v>808000</v>
      </c>
      <c r="E8" s="95">
        <v>756000</v>
      </c>
      <c r="F8" s="95">
        <v>756000</v>
      </c>
      <c r="G8" s="95">
        <v>756000</v>
      </c>
    </row>
    <row r="9" spans="1:7" ht="14.25">
      <c r="A9" s="53">
        <v>1501</v>
      </c>
      <c r="B9" s="139" t="s">
        <v>107</v>
      </c>
      <c r="C9" s="95">
        <v>55025000</v>
      </c>
      <c r="D9" s="95">
        <v>62352000</v>
      </c>
      <c r="E9" s="95">
        <v>64728000</v>
      </c>
      <c r="F9" s="95">
        <v>67681000</v>
      </c>
      <c r="G9" s="95">
        <v>71272000</v>
      </c>
    </row>
    <row r="10" spans="1:7" ht="14.25">
      <c r="A10" s="53">
        <v>1701</v>
      </c>
      <c r="B10" s="139" t="s">
        <v>118</v>
      </c>
      <c r="C10" s="95">
        <v>438000</v>
      </c>
      <c r="D10" s="95">
        <v>462000</v>
      </c>
      <c r="E10" s="95">
        <v>525000</v>
      </c>
      <c r="F10" s="95">
        <v>600000</v>
      </c>
      <c r="G10" s="95">
        <v>675000</v>
      </c>
    </row>
    <row r="11" spans="1:7" ht="14.25">
      <c r="A11" s="53">
        <v>2101</v>
      </c>
      <c r="B11" s="139" t="s">
        <v>127</v>
      </c>
      <c r="C11" s="95">
        <v>29799000</v>
      </c>
      <c r="D11" s="95">
        <v>30747000</v>
      </c>
      <c r="E11" s="95">
        <v>33600000</v>
      </c>
      <c r="F11" s="95">
        <v>27770000</v>
      </c>
      <c r="G11" s="95">
        <v>27536000</v>
      </c>
    </row>
    <row r="12" spans="1:7" ht="14.25">
      <c r="A12" s="53">
        <v>2501</v>
      </c>
      <c r="B12" s="139" t="s">
        <v>134</v>
      </c>
      <c r="C12" s="95">
        <v>934754941</v>
      </c>
      <c r="D12" s="95">
        <v>991086000</v>
      </c>
      <c r="E12" s="95">
        <v>1050978000</v>
      </c>
      <c r="F12" s="95">
        <v>1084173000</v>
      </c>
      <c r="G12" s="95">
        <v>1100297000</v>
      </c>
    </row>
    <row r="13" spans="1:7" ht="14.25">
      <c r="A13" s="53">
        <v>2701</v>
      </c>
      <c r="B13" s="139" t="s">
        <v>138</v>
      </c>
      <c r="C13" s="95">
        <v>201864362</v>
      </c>
      <c r="D13" s="95">
        <v>211018000</v>
      </c>
      <c r="E13" s="95">
        <v>209925000</v>
      </c>
      <c r="F13" s="95">
        <v>221035000</v>
      </c>
      <c r="G13" s="95">
        <v>224011000</v>
      </c>
    </row>
    <row r="14" spans="1:7" ht="14.25">
      <c r="A14" s="53">
        <v>2801</v>
      </c>
      <c r="B14" s="139" t="s">
        <v>143</v>
      </c>
      <c r="C14" s="95">
        <v>62573040</v>
      </c>
      <c r="D14" s="95">
        <v>6184000</v>
      </c>
      <c r="E14" s="95">
        <v>6508000</v>
      </c>
      <c r="F14" s="95">
        <v>6560000</v>
      </c>
      <c r="G14" s="95">
        <v>6614800</v>
      </c>
    </row>
    <row r="15" spans="1:7" ht="14.25">
      <c r="A15" s="53">
        <v>2802</v>
      </c>
      <c r="B15" s="139" t="s">
        <v>144</v>
      </c>
      <c r="C15" s="155">
        <v>0</v>
      </c>
      <c r="D15" s="95">
        <v>59021000</v>
      </c>
      <c r="E15" s="95">
        <v>80636000</v>
      </c>
      <c r="F15" s="95">
        <v>80643000</v>
      </c>
      <c r="G15" s="95">
        <v>80651000</v>
      </c>
    </row>
    <row r="16" spans="1:7" ht="14.25">
      <c r="A16" s="53">
        <v>3050</v>
      </c>
      <c r="B16" s="139" t="s">
        <v>151</v>
      </c>
      <c r="C16" s="95">
        <v>14930852</v>
      </c>
      <c r="D16" s="95">
        <v>10438000</v>
      </c>
      <c r="E16" s="95">
        <v>12568000</v>
      </c>
      <c r="F16" s="95">
        <v>13585000</v>
      </c>
      <c r="G16" s="95">
        <v>13602000</v>
      </c>
    </row>
    <row r="17" spans="1:7" ht="14.25">
      <c r="A17" s="53">
        <v>3302</v>
      </c>
      <c r="B17" s="139" t="s">
        <v>158</v>
      </c>
      <c r="C17" s="95">
        <v>1985000</v>
      </c>
      <c r="D17" s="95">
        <v>1985000</v>
      </c>
      <c r="E17" s="95">
        <v>1910000</v>
      </c>
      <c r="F17" s="95">
        <v>1985000</v>
      </c>
      <c r="G17" s="95">
        <v>1985000</v>
      </c>
    </row>
    <row r="18" spans="1:7" ht="14.25">
      <c r="A18" s="225" t="s">
        <v>191</v>
      </c>
      <c r="B18" s="225"/>
      <c r="C18" s="95">
        <f>SUM(C6:C17)</f>
        <v>1303884474</v>
      </c>
      <c r="D18" s="95">
        <f>SUM(D6:D17)</f>
        <v>1375557500</v>
      </c>
      <c r="E18" s="95">
        <f>SUM(E6:E17)</f>
        <v>1463786000</v>
      </c>
      <c r="F18" s="95">
        <f>SUM(F6:F17)</f>
        <v>1506624000</v>
      </c>
      <c r="G18" s="95">
        <f>SUM(G6:G17)</f>
        <v>1529292800</v>
      </c>
    </row>
  </sheetData>
  <sheetProtection/>
  <mergeCells count="10">
    <mergeCell ref="A18:B18"/>
    <mergeCell ref="A4:B4"/>
    <mergeCell ref="A1:G1"/>
    <mergeCell ref="A2:G2"/>
    <mergeCell ref="A3:G3"/>
    <mergeCell ref="C4:C5"/>
    <mergeCell ref="D4:D5"/>
    <mergeCell ref="E4:E5"/>
    <mergeCell ref="F4:F5"/>
    <mergeCell ref="G4:G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rightToLeft="1" zoomScalePageLayoutView="0" workbookViewId="0" topLeftCell="A1">
      <selection activeCell="A1" sqref="A1:G1"/>
    </sheetView>
  </sheetViews>
  <sheetFormatPr defaultColWidth="10.421875" defaultRowHeight="14.25" customHeight="1"/>
  <cols>
    <col min="1" max="1" width="5.421875" style="37" bestFit="1" customWidth="1"/>
    <col min="2" max="2" width="36.140625" style="38" bestFit="1" customWidth="1"/>
    <col min="3" max="4" width="12.7109375" style="37" bestFit="1" customWidth="1"/>
    <col min="5" max="5" width="10.28125" style="37" bestFit="1" customWidth="1"/>
    <col min="6" max="7" width="12.7109375" style="37" bestFit="1" customWidth="1"/>
    <col min="8" max="16384" width="10.421875" style="39" customWidth="1"/>
  </cols>
  <sheetData>
    <row r="1" spans="1:7" ht="15.75">
      <c r="A1" s="170" t="s">
        <v>66</v>
      </c>
      <c r="B1" s="170"/>
      <c r="C1" s="170"/>
      <c r="D1" s="170"/>
      <c r="E1" s="170"/>
      <c r="F1" s="170"/>
      <c r="G1" s="170"/>
    </row>
    <row r="2" spans="1:7" ht="15.75">
      <c r="A2" s="171" t="s">
        <v>67</v>
      </c>
      <c r="B2" s="171"/>
      <c r="C2" s="171"/>
      <c r="D2" s="171"/>
      <c r="E2" s="171"/>
      <c r="F2" s="171"/>
      <c r="G2" s="28" t="s">
        <v>68</v>
      </c>
    </row>
    <row r="3" spans="1:7" ht="14.25">
      <c r="A3" s="172" t="s">
        <v>69</v>
      </c>
      <c r="B3" s="172"/>
      <c r="C3" s="172" t="s">
        <v>70</v>
      </c>
      <c r="D3" s="172"/>
      <c r="E3" s="172"/>
      <c r="F3" s="172"/>
      <c r="G3" s="172" t="s">
        <v>71</v>
      </c>
    </row>
    <row r="4" spans="1:7" ht="14.25">
      <c r="A4" s="172"/>
      <c r="B4" s="172"/>
      <c r="C4" s="172" t="s">
        <v>72</v>
      </c>
      <c r="D4" s="172" t="s">
        <v>73</v>
      </c>
      <c r="E4" s="172"/>
      <c r="F4" s="172"/>
      <c r="G4" s="172"/>
    </row>
    <row r="5" spans="1:7" ht="14.25">
      <c r="A5" s="29" t="s">
        <v>51</v>
      </c>
      <c r="B5" s="30" t="s">
        <v>74</v>
      </c>
      <c r="C5" s="172"/>
      <c r="D5" s="29" t="s">
        <v>75</v>
      </c>
      <c r="E5" s="29" t="s">
        <v>76</v>
      </c>
      <c r="F5" s="29" t="s">
        <v>43</v>
      </c>
      <c r="G5" s="172"/>
    </row>
    <row r="6" spans="1:7" ht="14.25">
      <c r="A6" s="31" t="s">
        <v>77</v>
      </c>
      <c r="B6" s="32" t="s">
        <v>78</v>
      </c>
      <c r="C6" s="33">
        <v>54923000</v>
      </c>
      <c r="D6" s="34">
        <v>0</v>
      </c>
      <c r="E6" s="34">
        <v>0</v>
      </c>
      <c r="F6" s="34">
        <v>0</v>
      </c>
      <c r="G6" s="33">
        <v>54923000</v>
      </c>
    </row>
    <row r="7" spans="1:7" ht="14.25">
      <c r="A7" s="31" t="s">
        <v>79</v>
      </c>
      <c r="B7" s="32" t="s">
        <v>80</v>
      </c>
      <c r="C7" s="33">
        <v>22736000</v>
      </c>
      <c r="D7" s="34">
        <v>0</v>
      </c>
      <c r="E7" s="34">
        <v>0</v>
      </c>
      <c r="F7" s="34">
        <v>0</v>
      </c>
      <c r="G7" s="33">
        <v>22736000</v>
      </c>
    </row>
    <row r="8" spans="1:7" ht="14.25">
      <c r="A8" s="31" t="s">
        <v>81</v>
      </c>
      <c r="B8" s="32" t="s">
        <v>82</v>
      </c>
      <c r="C8" s="33">
        <v>23590000</v>
      </c>
      <c r="D8" s="33">
        <v>9140000</v>
      </c>
      <c r="E8" s="34">
        <v>0</v>
      </c>
      <c r="F8" s="33">
        <v>9140000</v>
      </c>
      <c r="G8" s="33">
        <v>32730000</v>
      </c>
    </row>
    <row r="9" spans="1:7" ht="14.25">
      <c r="A9" s="31" t="s">
        <v>83</v>
      </c>
      <c r="B9" s="32" t="s">
        <v>84</v>
      </c>
      <c r="C9" s="33">
        <v>1003000</v>
      </c>
      <c r="D9" s="34">
        <v>0</v>
      </c>
      <c r="E9" s="34">
        <v>0</v>
      </c>
      <c r="F9" s="34">
        <v>0</v>
      </c>
      <c r="G9" s="33">
        <v>1003000</v>
      </c>
    </row>
    <row r="10" spans="1:7" ht="14.25">
      <c r="A10" s="31" t="s">
        <v>85</v>
      </c>
      <c r="B10" s="32" t="s">
        <v>86</v>
      </c>
      <c r="C10" s="33">
        <v>2731000</v>
      </c>
      <c r="D10" s="34">
        <v>0</v>
      </c>
      <c r="E10" s="34">
        <v>0</v>
      </c>
      <c r="F10" s="34">
        <v>0</v>
      </c>
      <c r="G10" s="33">
        <v>2731000</v>
      </c>
    </row>
    <row r="11" spans="1:7" ht="14.25">
      <c r="A11" s="31" t="s">
        <v>87</v>
      </c>
      <c r="B11" s="32" t="s">
        <v>88</v>
      </c>
      <c r="C11" s="33">
        <v>7638000</v>
      </c>
      <c r="D11" s="34">
        <v>0</v>
      </c>
      <c r="E11" s="34">
        <v>0</v>
      </c>
      <c r="F11" s="34">
        <v>0</v>
      </c>
      <c r="G11" s="33">
        <v>7638000</v>
      </c>
    </row>
    <row r="12" spans="1:7" ht="14.25">
      <c r="A12" s="31" t="s">
        <v>89</v>
      </c>
      <c r="B12" s="32" t="s">
        <v>90</v>
      </c>
      <c r="C12" s="33">
        <v>3948000</v>
      </c>
      <c r="D12" s="33">
        <v>171000</v>
      </c>
      <c r="E12" s="34">
        <v>0</v>
      </c>
      <c r="F12" s="33">
        <v>171000</v>
      </c>
      <c r="G12" s="33">
        <v>4119000</v>
      </c>
    </row>
    <row r="13" spans="1:7" ht="14.25">
      <c r="A13" s="31" t="s">
        <v>91</v>
      </c>
      <c r="B13" s="32" t="s">
        <v>92</v>
      </c>
      <c r="C13" s="33">
        <v>3272000</v>
      </c>
      <c r="D13" s="33">
        <v>0</v>
      </c>
      <c r="E13" s="34">
        <v>0</v>
      </c>
      <c r="F13" s="33">
        <v>0</v>
      </c>
      <c r="G13" s="33">
        <v>3272000</v>
      </c>
    </row>
    <row r="14" spans="1:7" ht="14.25">
      <c r="A14" s="31" t="s">
        <v>93</v>
      </c>
      <c r="B14" s="32" t="s">
        <v>94</v>
      </c>
      <c r="C14" s="33">
        <v>1217000000</v>
      </c>
      <c r="D14" s="33">
        <v>59945000</v>
      </c>
      <c r="E14" s="34">
        <v>0</v>
      </c>
      <c r="F14" s="33">
        <v>59945000</v>
      </c>
      <c r="G14" s="33">
        <v>1276945000</v>
      </c>
    </row>
    <row r="15" spans="1:7" ht="14.25">
      <c r="A15" s="31" t="s">
        <v>95</v>
      </c>
      <c r="B15" s="32" t="s">
        <v>96</v>
      </c>
      <c r="C15" s="33">
        <v>212588000</v>
      </c>
      <c r="D15" s="33">
        <v>40380000</v>
      </c>
      <c r="E15" s="34">
        <v>0</v>
      </c>
      <c r="F15" s="33">
        <v>40380000</v>
      </c>
      <c r="G15" s="33">
        <v>252968000</v>
      </c>
    </row>
    <row r="16" spans="1:7" ht="14.25">
      <c r="A16" s="31" t="s">
        <v>97</v>
      </c>
      <c r="B16" s="32" t="s">
        <v>98</v>
      </c>
      <c r="C16" s="33">
        <v>1989000</v>
      </c>
      <c r="D16" s="33">
        <v>252000</v>
      </c>
      <c r="E16" s="34">
        <v>0</v>
      </c>
      <c r="F16" s="33">
        <v>252000</v>
      </c>
      <c r="G16" s="33">
        <v>2241000</v>
      </c>
    </row>
    <row r="17" spans="1:7" ht="14.25">
      <c r="A17" s="34">
        <v>1001</v>
      </c>
      <c r="B17" s="32" t="s">
        <v>99</v>
      </c>
      <c r="C17" s="33">
        <v>19957000</v>
      </c>
      <c r="D17" s="33">
        <v>2995000</v>
      </c>
      <c r="E17" s="34">
        <v>0</v>
      </c>
      <c r="F17" s="33">
        <v>2995000</v>
      </c>
      <c r="G17" s="33">
        <v>22952000</v>
      </c>
    </row>
    <row r="18" spans="1:7" ht="14.25">
      <c r="A18" s="34">
        <v>1002</v>
      </c>
      <c r="B18" s="32" t="s">
        <v>100</v>
      </c>
      <c r="C18" s="33">
        <v>10613000</v>
      </c>
      <c r="D18" s="33">
        <v>4163000</v>
      </c>
      <c r="E18" s="34">
        <v>0</v>
      </c>
      <c r="F18" s="33">
        <v>4163000</v>
      </c>
      <c r="G18" s="33">
        <v>14776000</v>
      </c>
    </row>
    <row r="19" spans="1:7" ht="14.25">
      <c r="A19" s="34">
        <v>1003</v>
      </c>
      <c r="B19" s="32" t="s">
        <v>101</v>
      </c>
      <c r="C19" s="33">
        <v>1320050000</v>
      </c>
      <c r="D19" s="33">
        <v>61135000</v>
      </c>
      <c r="E19" s="34">
        <v>0</v>
      </c>
      <c r="F19" s="33">
        <v>61135000</v>
      </c>
      <c r="G19" s="33">
        <v>1381185000</v>
      </c>
    </row>
    <row r="20" spans="1:7" ht="14.25">
      <c r="A20" s="34">
        <v>1101</v>
      </c>
      <c r="B20" s="32" t="s">
        <v>102</v>
      </c>
      <c r="C20" s="33">
        <v>53957000</v>
      </c>
      <c r="D20" s="33">
        <v>7729000</v>
      </c>
      <c r="E20" s="34">
        <v>0</v>
      </c>
      <c r="F20" s="33">
        <v>7729000</v>
      </c>
      <c r="G20" s="33">
        <v>61686000</v>
      </c>
    </row>
    <row r="21" spans="1:7" ht="14.25">
      <c r="A21" s="34">
        <v>1110</v>
      </c>
      <c r="B21" s="32" t="s">
        <v>103</v>
      </c>
      <c r="C21" s="33">
        <v>41126000</v>
      </c>
      <c r="D21" s="33">
        <v>477000</v>
      </c>
      <c r="E21" s="34">
        <v>0</v>
      </c>
      <c r="F21" s="33">
        <v>477000</v>
      </c>
      <c r="G21" s="33">
        <v>41603000</v>
      </c>
    </row>
    <row r="22" spans="1:7" ht="14.25">
      <c r="A22" s="34">
        <v>1201</v>
      </c>
      <c r="B22" s="32" t="s">
        <v>104</v>
      </c>
      <c r="C22" s="33">
        <v>24035000</v>
      </c>
      <c r="D22" s="33">
        <v>1463000</v>
      </c>
      <c r="E22" s="34">
        <v>0</v>
      </c>
      <c r="F22" s="33">
        <v>1463000</v>
      </c>
      <c r="G22" s="33">
        <v>25498000</v>
      </c>
    </row>
    <row r="23" spans="1:7" ht="14.25">
      <c r="A23" s="34">
        <v>1301</v>
      </c>
      <c r="B23" s="32" t="s">
        <v>105</v>
      </c>
      <c r="C23" s="33">
        <v>49309000</v>
      </c>
      <c r="D23" s="33">
        <v>1755000</v>
      </c>
      <c r="E23" s="34">
        <v>0</v>
      </c>
      <c r="F23" s="33">
        <v>1755000</v>
      </c>
      <c r="G23" s="33">
        <v>51064000</v>
      </c>
    </row>
    <row r="24" spans="1:7" ht="14.25">
      <c r="A24" s="34">
        <v>1401</v>
      </c>
      <c r="B24" s="35" t="s">
        <v>106</v>
      </c>
      <c r="C24" s="33">
        <v>2461000</v>
      </c>
      <c r="D24" s="33">
        <v>4653000</v>
      </c>
      <c r="E24" s="34">
        <v>0</v>
      </c>
      <c r="F24" s="33">
        <v>4653000</v>
      </c>
      <c r="G24" s="33">
        <v>7114000</v>
      </c>
    </row>
    <row r="25" spans="1:7" ht="14.25">
      <c r="A25" s="34">
        <v>1501</v>
      </c>
      <c r="B25" s="32" t="s">
        <v>107</v>
      </c>
      <c r="C25" s="33">
        <v>3294968000</v>
      </c>
      <c r="D25" s="33">
        <v>250436000</v>
      </c>
      <c r="E25" s="34">
        <v>0</v>
      </c>
      <c r="F25" s="33">
        <v>250436000</v>
      </c>
      <c r="G25" s="33">
        <v>3545404000</v>
      </c>
    </row>
    <row r="26" spans="1:7" ht="14.25">
      <c r="A26" s="34">
        <v>1502</v>
      </c>
      <c r="B26" s="32" t="s">
        <v>108</v>
      </c>
      <c r="C26" s="33">
        <v>2104000</v>
      </c>
      <c r="D26" s="33">
        <v>148000</v>
      </c>
      <c r="E26" s="34">
        <v>0</v>
      </c>
      <c r="F26" s="33">
        <v>148000</v>
      </c>
      <c r="G26" s="33">
        <v>2252000</v>
      </c>
    </row>
    <row r="27" spans="1:7" ht="14.25">
      <c r="A27" s="34">
        <v>1503</v>
      </c>
      <c r="B27" s="32" t="s">
        <v>109</v>
      </c>
      <c r="C27" s="33">
        <v>65566000</v>
      </c>
      <c r="D27" s="33">
        <v>27613000</v>
      </c>
      <c r="E27" s="34">
        <v>0</v>
      </c>
      <c r="F27" s="33">
        <v>27613000</v>
      </c>
      <c r="G27" s="33">
        <v>93179000</v>
      </c>
    </row>
    <row r="28" spans="1:7" ht="14.25">
      <c r="A28" s="34">
        <v>1504</v>
      </c>
      <c r="B28" s="32" t="s">
        <v>110</v>
      </c>
      <c r="C28" s="33">
        <v>17956000</v>
      </c>
      <c r="D28" s="33">
        <v>1608000</v>
      </c>
      <c r="E28" s="34">
        <v>0</v>
      </c>
      <c r="F28" s="33">
        <v>1608000</v>
      </c>
      <c r="G28" s="33">
        <v>19564000</v>
      </c>
    </row>
    <row r="29" spans="1:7" ht="14.25">
      <c r="A29" s="34">
        <v>1506</v>
      </c>
      <c r="B29" s="32" t="s">
        <v>111</v>
      </c>
      <c r="C29" s="33">
        <v>69324000</v>
      </c>
      <c r="D29" s="33">
        <v>3978000</v>
      </c>
      <c r="E29" s="34">
        <v>0</v>
      </c>
      <c r="F29" s="33">
        <v>3978000</v>
      </c>
      <c r="G29" s="33">
        <v>73302000</v>
      </c>
    </row>
    <row r="30" spans="1:7" ht="14.25">
      <c r="A30" s="34">
        <v>1507</v>
      </c>
      <c r="B30" s="32" t="s">
        <v>112</v>
      </c>
      <c r="C30" s="33">
        <v>2342000</v>
      </c>
      <c r="D30" s="33">
        <v>630000</v>
      </c>
      <c r="E30" s="34">
        <v>0</v>
      </c>
      <c r="F30" s="33">
        <v>630000</v>
      </c>
      <c r="G30" s="33">
        <v>2972000</v>
      </c>
    </row>
    <row r="31" spans="1:7" ht="14.25">
      <c r="A31" s="34">
        <v>1601</v>
      </c>
      <c r="B31" s="32" t="s">
        <v>113</v>
      </c>
      <c r="C31" s="33">
        <v>9476000</v>
      </c>
      <c r="D31" s="33">
        <v>1690000</v>
      </c>
      <c r="E31" s="34">
        <v>0</v>
      </c>
      <c r="F31" s="33">
        <v>1690000</v>
      </c>
      <c r="G31" s="33">
        <v>11166000</v>
      </c>
    </row>
    <row r="32" spans="1:7" ht="14.25">
      <c r="A32" s="34">
        <v>1602</v>
      </c>
      <c r="B32" s="32" t="s">
        <v>114</v>
      </c>
      <c r="C32" s="33">
        <v>2198000</v>
      </c>
      <c r="D32" s="34">
        <v>0</v>
      </c>
      <c r="E32" s="34">
        <v>0</v>
      </c>
      <c r="F32" s="34">
        <v>0</v>
      </c>
      <c r="G32" s="33">
        <v>2198000</v>
      </c>
    </row>
    <row r="33" spans="1:7" ht="14.25">
      <c r="A33" s="34">
        <v>1603</v>
      </c>
      <c r="B33" s="32" t="s">
        <v>115</v>
      </c>
      <c r="C33" s="33">
        <v>3464000</v>
      </c>
      <c r="D33" s="33">
        <v>1728000</v>
      </c>
      <c r="E33" s="34">
        <v>0</v>
      </c>
      <c r="F33" s="33">
        <v>1728000</v>
      </c>
      <c r="G33" s="33">
        <v>5192000</v>
      </c>
    </row>
    <row r="34" spans="1:7" ht="14.25">
      <c r="A34" s="34">
        <v>1604</v>
      </c>
      <c r="B34" s="32" t="s">
        <v>116</v>
      </c>
      <c r="C34" s="33">
        <v>6180000</v>
      </c>
      <c r="D34" s="33">
        <v>324000</v>
      </c>
      <c r="E34" s="34">
        <v>0</v>
      </c>
      <c r="F34" s="33">
        <v>324000</v>
      </c>
      <c r="G34" s="33">
        <v>6504000</v>
      </c>
    </row>
    <row r="35" spans="1:7" ht="14.25">
      <c r="A35" s="34">
        <v>1605</v>
      </c>
      <c r="B35" s="32" t="s">
        <v>117</v>
      </c>
      <c r="C35" s="33">
        <v>1364000</v>
      </c>
      <c r="D35" s="33">
        <v>1417000</v>
      </c>
      <c r="E35" s="34">
        <v>0</v>
      </c>
      <c r="F35" s="33">
        <v>1417000</v>
      </c>
      <c r="G35" s="33">
        <v>2781000</v>
      </c>
    </row>
    <row r="36" spans="1:7" ht="14.25">
      <c r="A36" s="34">
        <v>1701</v>
      </c>
      <c r="B36" s="32" t="s">
        <v>118</v>
      </c>
      <c r="C36" s="33">
        <v>2861000</v>
      </c>
      <c r="D36" s="33">
        <v>8460000</v>
      </c>
      <c r="E36" s="34">
        <v>0</v>
      </c>
      <c r="F36" s="33">
        <v>8460000</v>
      </c>
      <c r="G36" s="33">
        <v>11321000</v>
      </c>
    </row>
    <row r="37" spans="1:7" ht="14.25">
      <c r="A37" s="34">
        <v>1702</v>
      </c>
      <c r="B37" s="32" t="s">
        <v>119</v>
      </c>
      <c r="C37" s="33">
        <v>6441000</v>
      </c>
      <c r="D37" s="33">
        <v>1098000</v>
      </c>
      <c r="E37" s="34">
        <v>0</v>
      </c>
      <c r="F37" s="33">
        <v>1098000</v>
      </c>
      <c r="G37" s="33">
        <v>7539000</v>
      </c>
    </row>
    <row r="38" spans="1:7" ht="14.25">
      <c r="A38" s="34">
        <v>1801</v>
      </c>
      <c r="B38" s="32" t="s">
        <v>120</v>
      </c>
      <c r="C38" s="33">
        <v>15354000</v>
      </c>
      <c r="D38" s="33">
        <v>15191000</v>
      </c>
      <c r="E38" s="34">
        <v>0</v>
      </c>
      <c r="F38" s="33">
        <v>15191000</v>
      </c>
      <c r="G38" s="33">
        <v>30545000</v>
      </c>
    </row>
    <row r="39" spans="1:7" ht="14.25">
      <c r="A39" s="34">
        <v>1802</v>
      </c>
      <c r="B39" s="32" t="s">
        <v>121</v>
      </c>
      <c r="C39" s="33">
        <v>5997000</v>
      </c>
      <c r="D39" s="33">
        <v>4907000</v>
      </c>
      <c r="E39" s="34">
        <v>0</v>
      </c>
      <c r="F39" s="33">
        <v>4907000</v>
      </c>
      <c r="G39" s="33">
        <v>10904000</v>
      </c>
    </row>
    <row r="40" spans="1:7" ht="14.25">
      <c r="A40" s="34">
        <v>1803</v>
      </c>
      <c r="B40" s="32" t="s">
        <v>122</v>
      </c>
      <c r="C40" s="33">
        <v>910000</v>
      </c>
      <c r="D40" s="34">
        <v>0</v>
      </c>
      <c r="E40" s="34">
        <v>0</v>
      </c>
      <c r="F40" s="34">
        <v>0</v>
      </c>
      <c r="G40" s="33">
        <v>910000</v>
      </c>
    </row>
    <row r="41" spans="1:7" ht="14.25">
      <c r="A41" s="34">
        <v>1901</v>
      </c>
      <c r="B41" s="32" t="s">
        <v>123</v>
      </c>
      <c r="C41" s="33">
        <v>6990000</v>
      </c>
      <c r="D41" s="33">
        <v>135272000</v>
      </c>
      <c r="E41" s="34">
        <v>0</v>
      </c>
      <c r="F41" s="33">
        <v>135272000</v>
      </c>
      <c r="G41" s="33">
        <v>142262000</v>
      </c>
    </row>
    <row r="42" spans="1:7" ht="14.25">
      <c r="A42" s="34">
        <v>2001</v>
      </c>
      <c r="B42" s="32" t="s">
        <v>124</v>
      </c>
      <c r="C42" s="33">
        <v>5811000</v>
      </c>
      <c r="D42" s="33">
        <v>15135000</v>
      </c>
      <c r="E42" s="34">
        <v>0</v>
      </c>
      <c r="F42" s="33">
        <v>15135000</v>
      </c>
      <c r="G42" s="33">
        <v>20946000</v>
      </c>
    </row>
    <row r="43" spans="1:7" ht="14.25">
      <c r="A43" s="34">
        <v>2003</v>
      </c>
      <c r="B43" s="32" t="s">
        <v>125</v>
      </c>
      <c r="C43" s="33">
        <v>5100000</v>
      </c>
      <c r="D43" s="33">
        <v>913000</v>
      </c>
      <c r="E43" s="34">
        <v>0</v>
      </c>
      <c r="F43" s="33">
        <v>913000</v>
      </c>
      <c r="G43" s="33">
        <v>6013000</v>
      </c>
    </row>
    <row r="44" spans="1:7" ht="14.25">
      <c r="A44" s="34">
        <v>2004</v>
      </c>
      <c r="B44" s="32" t="s">
        <v>126</v>
      </c>
      <c r="C44" s="33">
        <v>4621000</v>
      </c>
      <c r="D44" s="33">
        <v>255000</v>
      </c>
      <c r="E44" s="34">
        <v>0</v>
      </c>
      <c r="F44" s="33">
        <v>255000</v>
      </c>
      <c r="G44" s="33">
        <v>4876000</v>
      </c>
    </row>
    <row r="45" spans="1:7" ht="14.25">
      <c r="A45" s="34">
        <v>2101</v>
      </c>
      <c r="B45" s="32" t="s">
        <v>127</v>
      </c>
      <c r="C45" s="33">
        <v>47693000</v>
      </c>
      <c r="D45" s="33">
        <v>72757000</v>
      </c>
      <c r="E45" s="33">
        <v>48000000</v>
      </c>
      <c r="F45" s="33">
        <v>120757000</v>
      </c>
      <c r="G45" s="33">
        <v>168450000</v>
      </c>
    </row>
    <row r="46" spans="1:7" ht="14.25">
      <c r="A46" s="34">
        <v>2102</v>
      </c>
      <c r="B46" s="32" t="s">
        <v>128</v>
      </c>
      <c r="C46" s="33">
        <v>1305000</v>
      </c>
      <c r="D46" s="34">
        <v>0</v>
      </c>
      <c r="E46" s="34">
        <v>0</v>
      </c>
      <c r="F46" s="34">
        <v>0</v>
      </c>
      <c r="G46" s="33">
        <v>1305000</v>
      </c>
    </row>
    <row r="47" spans="1:7" ht="14.25">
      <c r="A47" s="34">
        <v>2201</v>
      </c>
      <c r="B47" s="32" t="s">
        <v>129</v>
      </c>
      <c r="C47" s="33">
        <v>53419000</v>
      </c>
      <c r="D47" s="33">
        <v>10090000</v>
      </c>
      <c r="E47" s="33">
        <v>700000</v>
      </c>
      <c r="F47" s="33">
        <v>10790000</v>
      </c>
      <c r="G47" s="33">
        <v>64209000</v>
      </c>
    </row>
    <row r="48" spans="1:7" ht="14.25">
      <c r="A48" s="34">
        <v>2202</v>
      </c>
      <c r="B48" s="32" t="s">
        <v>130</v>
      </c>
      <c r="C48" s="33">
        <v>2097000</v>
      </c>
      <c r="D48" s="33">
        <v>40000</v>
      </c>
      <c r="E48" s="34">
        <v>0</v>
      </c>
      <c r="F48" s="33">
        <v>40000</v>
      </c>
      <c r="G48" s="33">
        <v>2137000</v>
      </c>
    </row>
    <row r="49" spans="1:7" ht="14.25">
      <c r="A49" s="34">
        <v>2301</v>
      </c>
      <c r="B49" s="32" t="s">
        <v>131</v>
      </c>
      <c r="C49" s="33">
        <v>1971000</v>
      </c>
      <c r="D49" s="33">
        <v>16028000</v>
      </c>
      <c r="E49" s="34">
        <v>0</v>
      </c>
      <c r="F49" s="33">
        <v>16028000</v>
      </c>
      <c r="G49" s="33">
        <v>17999000</v>
      </c>
    </row>
    <row r="50" spans="1:7" ht="14.25">
      <c r="A50" s="34">
        <v>2302</v>
      </c>
      <c r="B50" s="32" t="s">
        <v>132</v>
      </c>
      <c r="C50" s="33">
        <v>15745000</v>
      </c>
      <c r="D50" s="33">
        <v>15577000</v>
      </c>
      <c r="E50" s="33">
        <v>580000</v>
      </c>
      <c r="F50" s="33">
        <v>16157000</v>
      </c>
      <c r="G50" s="33">
        <v>31902000</v>
      </c>
    </row>
    <row r="51" spans="1:7" ht="14.25">
      <c r="A51" s="34">
        <v>2401</v>
      </c>
      <c r="B51" s="32" t="s">
        <v>133</v>
      </c>
      <c r="C51" s="33">
        <v>3044000</v>
      </c>
      <c r="D51" s="33">
        <v>3240000</v>
      </c>
      <c r="E51" s="34">
        <v>0</v>
      </c>
      <c r="F51" s="33">
        <v>3240000</v>
      </c>
      <c r="G51" s="33">
        <v>6284000</v>
      </c>
    </row>
    <row r="52" spans="1:7" ht="14.25">
      <c r="A52" s="34">
        <v>2501</v>
      </c>
      <c r="B52" s="32" t="s">
        <v>134</v>
      </c>
      <c r="C52" s="33">
        <v>953459000</v>
      </c>
      <c r="D52" s="33">
        <v>85859000</v>
      </c>
      <c r="E52" s="33">
        <v>12170000</v>
      </c>
      <c r="F52" s="33">
        <v>98029000</v>
      </c>
      <c r="G52" s="33">
        <v>1051488000</v>
      </c>
    </row>
    <row r="53" spans="1:7" ht="14.25">
      <c r="A53" s="34">
        <v>2502</v>
      </c>
      <c r="B53" s="32" t="s">
        <v>135</v>
      </c>
      <c r="C53" s="33">
        <v>634000</v>
      </c>
      <c r="D53" s="34">
        <v>0</v>
      </c>
      <c r="E53" s="34">
        <v>0</v>
      </c>
      <c r="F53" s="34">
        <v>0</v>
      </c>
      <c r="G53" s="33">
        <v>634000</v>
      </c>
    </row>
    <row r="54" spans="1:7" ht="14.25">
      <c r="A54" s="34">
        <v>2601</v>
      </c>
      <c r="B54" s="32" t="s">
        <v>136</v>
      </c>
      <c r="C54" s="33">
        <v>78085000</v>
      </c>
      <c r="D54" s="33">
        <v>22309000</v>
      </c>
      <c r="E54" s="34">
        <v>0</v>
      </c>
      <c r="F54" s="33">
        <v>22309000</v>
      </c>
      <c r="G54" s="33">
        <v>100394000</v>
      </c>
    </row>
    <row r="55" spans="1:7" ht="14.25">
      <c r="A55" s="34">
        <v>2602</v>
      </c>
      <c r="B55" s="32" t="s">
        <v>137</v>
      </c>
      <c r="C55" s="33">
        <v>1291000</v>
      </c>
      <c r="D55" s="33">
        <v>27000</v>
      </c>
      <c r="E55" s="34">
        <v>0</v>
      </c>
      <c r="F55" s="33">
        <v>27000</v>
      </c>
      <c r="G55" s="33">
        <v>1318000</v>
      </c>
    </row>
    <row r="56" spans="1:7" ht="14.25">
      <c r="A56" s="34">
        <v>2701</v>
      </c>
      <c r="B56" s="32" t="s">
        <v>138</v>
      </c>
      <c r="C56" s="33">
        <v>542109000</v>
      </c>
      <c r="D56" s="33">
        <v>57674000</v>
      </c>
      <c r="E56" s="34">
        <v>0</v>
      </c>
      <c r="F56" s="33">
        <v>57674000</v>
      </c>
      <c r="G56" s="33">
        <v>599783000</v>
      </c>
    </row>
    <row r="57" spans="1:7" ht="14.25">
      <c r="A57" s="34">
        <v>2702</v>
      </c>
      <c r="B57" s="32" t="s">
        <v>139</v>
      </c>
      <c r="C57" s="33">
        <v>293000</v>
      </c>
      <c r="D57" s="34">
        <v>0</v>
      </c>
      <c r="E57" s="34">
        <v>0</v>
      </c>
      <c r="F57" s="34">
        <v>0</v>
      </c>
      <c r="G57" s="33">
        <v>293000</v>
      </c>
    </row>
    <row r="58" spans="1:7" ht="14.25">
      <c r="A58" s="34">
        <v>2703</v>
      </c>
      <c r="B58" s="32" t="s">
        <v>140</v>
      </c>
      <c r="C58" s="33">
        <v>855000</v>
      </c>
      <c r="D58" s="34">
        <v>0</v>
      </c>
      <c r="E58" s="34">
        <v>0</v>
      </c>
      <c r="F58" s="34">
        <v>0</v>
      </c>
      <c r="G58" s="33">
        <v>855000</v>
      </c>
    </row>
    <row r="59" spans="1:7" ht="14.25">
      <c r="A59" s="34">
        <v>2704</v>
      </c>
      <c r="B59" s="32" t="s">
        <v>141</v>
      </c>
      <c r="C59" s="33">
        <v>9446000</v>
      </c>
      <c r="D59" s="33">
        <v>904000</v>
      </c>
      <c r="E59" s="34">
        <v>0</v>
      </c>
      <c r="F59" s="33">
        <v>904000</v>
      </c>
      <c r="G59" s="33">
        <v>10350000</v>
      </c>
    </row>
    <row r="60" spans="1:7" ht="14.25">
      <c r="A60" s="34">
        <v>2705</v>
      </c>
      <c r="B60" s="32" t="s">
        <v>142</v>
      </c>
      <c r="C60" s="33">
        <v>31276000</v>
      </c>
      <c r="D60" s="33">
        <v>2100000</v>
      </c>
      <c r="E60" s="34">
        <v>0</v>
      </c>
      <c r="F60" s="33">
        <v>2100000</v>
      </c>
      <c r="G60" s="33">
        <v>33376000</v>
      </c>
    </row>
    <row r="61" spans="1:7" ht="14.25">
      <c r="A61" s="34">
        <v>2801</v>
      </c>
      <c r="B61" s="32" t="s">
        <v>143</v>
      </c>
      <c r="C61" s="33">
        <v>26821000</v>
      </c>
      <c r="D61" s="33">
        <v>5980000</v>
      </c>
      <c r="E61" s="34">
        <v>0</v>
      </c>
      <c r="F61" s="33">
        <v>5980000</v>
      </c>
      <c r="G61" s="33">
        <v>32801000</v>
      </c>
    </row>
    <row r="62" spans="1:7" ht="14.25">
      <c r="A62" s="34">
        <v>2802</v>
      </c>
      <c r="B62" s="32" t="s">
        <v>144</v>
      </c>
      <c r="C62" s="33">
        <v>204050000</v>
      </c>
      <c r="D62" s="33">
        <v>180000</v>
      </c>
      <c r="E62" s="34">
        <v>0</v>
      </c>
      <c r="F62" s="33">
        <v>180000</v>
      </c>
      <c r="G62" s="33">
        <v>204230000</v>
      </c>
    </row>
    <row r="63" spans="1:7" ht="14.25">
      <c r="A63" s="34">
        <v>2803</v>
      </c>
      <c r="B63" s="32" t="s">
        <v>145</v>
      </c>
      <c r="C63" s="33">
        <v>1611000</v>
      </c>
      <c r="D63" s="33">
        <v>1889000</v>
      </c>
      <c r="E63" s="34">
        <v>0</v>
      </c>
      <c r="F63" s="33">
        <v>1889000</v>
      </c>
      <c r="G63" s="33">
        <v>3500000</v>
      </c>
    </row>
    <row r="64" spans="1:7" ht="14.25">
      <c r="A64" s="34">
        <v>2901</v>
      </c>
      <c r="B64" s="32" t="s">
        <v>146</v>
      </c>
      <c r="C64" s="33">
        <v>8074000</v>
      </c>
      <c r="D64" s="33">
        <v>1372000</v>
      </c>
      <c r="E64" s="34">
        <v>0</v>
      </c>
      <c r="F64" s="33">
        <v>1372000</v>
      </c>
      <c r="G64" s="33">
        <v>9446000</v>
      </c>
    </row>
    <row r="65" spans="1:7" ht="14.25">
      <c r="A65" s="34">
        <v>2902</v>
      </c>
      <c r="B65" s="32" t="s">
        <v>147</v>
      </c>
      <c r="C65" s="33">
        <v>11475000</v>
      </c>
      <c r="D65" s="33">
        <v>4678000</v>
      </c>
      <c r="E65" s="34">
        <v>0</v>
      </c>
      <c r="F65" s="33">
        <v>4678000</v>
      </c>
      <c r="G65" s="33">
        <v>16153000</v>
      </c>
    </row>
    <row r="66" spans="1:7" ht="14.25">
      <c r="A66" s="34">
        <v>2904</v>
      </c>
      <c r="B66" s="32" t="s">
        <v>148</v>
      </c>
      <c r="C66" s="33">
        <v>1136000</v>
      </c>
      <c r="D66" s="33">
        <v>7150000</v>
      </c>
      <c r="E66" s="34">
        <v>0</v>
      </c>
      <c r="F66" s="33">
        <v>7150000</v>
      </c>
      <c r="G66" s="33">
        <v>8286000</v>
      </c>
    </row>
    <row r="67" spans="1:7" ht="14.25">
      <c r="A67" s="34">
        <v>3001</v>
      </c>
      <c r="B67" s="32" t="s">
        <v>149</v>
      </c>
      <c r="C67" s="33">
        <v>3785000</v>
      </c>
      <c r="D67" s="33">
        <v>5319000</v>
      </c>
      <c r="E67" s="34">
        <v>0</v>
      </c>
      <c r="F67" s="33">
        <v>5319000</v>
      </c>
      <c r="G67" s="33">
        <v>9104000</v>
      </c>
    </row>
    <row r="68" spans="1:7" ht="14.25">
      <c r="A68" s="34">
        <v>3003</v>
      </c>
      <c r="B68" s="32" t="s">
        <v>150</v>
      </c>
      <c r="C68" s="33">
        <v>821000</v>
      </c>
      <c r="D68" s="33">
        <v>562000</v>
      </c>
      <c r="E68" s="34">
        <v>0</v>
      </c>
      <c r="F68" s="33">
        <v>562000</v>
      </c>
      <c r="G68" s="33">
        <v>1383000</v>
      </c>
    </row>
    <row r="69" spans="1:7" ht="14.25">
      <c r="A69" s="34">
        <v>3050</v>
      </c>
      <c r="B69" s="32" t="s">
        <v>151</v>
      </c>
      <c r="C69" s="33">
        <v>14701000</v>
      </c>
      <c r="D69" s="33">
        <v>9091000</v>
      </c>
      <c r="E69" s="34">
        <v>0</v>
      </c>
      <c r="F69" s="33">
        <v>9091000</v>
      </c>
      <c r="G69" s="33">
        <v>23792000</v>
      </c>
    </row>
    <row r="70" spans="1:7" ht="14.25">
      <c r="A70" s="34">
        <v>3101</v>
      </c>
      <c r="B70" s="32" t="s">
        <v>152</v>
      </c>
      <c r="C70" s="33">
        <v>2903000</v>
      </c>
      <c r="D70" s="33">
        <v>22519000</v>
      </c>
      <c r="E70" s="34">
        <v>0</v>
      </c>
      <c r="F70" s="33">
        <v>22519000</v>
      </c>
      <c r="G70" s="33">
        <v>25422000</v>
      </c>
    </row>
    <row r="71" spans="1:7" ht="14.25">
      <c r="A71" s="34">
        <v>3104</v>
      </c>
      <c r="B71" s="32" t="s">
        <v>153</v>
      </c>
      <c r="C71" s="33">
        <v>2184000</v>
      </c>
      <c r="D71" s="33">
        <v>6920000</v>
      </c>
      <c r="E71" s="34">
        <v>0</v>
      </c>
      <c r="F71" s="33">
        <v>6920000</v>
      </c>
      <c r="G71" s="33">
        <v>9104000</v>
      </c>
    </row>
    <row r="72" spans="1:7" ht="14.25">
      <c r="A72" s="34">
        <v>3105</v>
      </c>
      <c r="B72" s="32" t="s">
        <v>154</v>
      </c>
      <c r="C72" s="33">
        <v>7337000</v>
      </c>
      <c r="D72" s="33">
        <v>2925000</v>
      </c>
      <c r="E72" s="34">
        <v>0</v>
      </c>
      <c r="F72" s="33">
        <v>2925000</v>
      </c>
      <c r="G72" s="33">
        <v>10262000</v>
      </c>
    </row>
    <row r="73" spans="1:7" ht="14.25">
      <c r="A73" s="34">
        <v>3106</v>
      </c>
      <c r="B73" s="32" t="s">
        <v>155</v>
      </c>
      <c r="C73" s="33">
        <v>1351000</v>
      </c>
      <c r="D73" s="33">
        <v>193000</v>
      </c>
      <c r="E73" s="34">
        <v>0</v>
      </c>
      <c r="F73" s="33">
        <v>193000</v>
      </c>
      <c r="G73" s="33">
        <v>1544000</v>
      </c>
    </row>
    <row r="74" spans="1:7" ht="14.25">
      <c r="A74" s="34">
        <v>3201</v>
      </c>
      <c r="B74" s="32" t="s">
        <v>156</v>
      </c>
      <c r="C74" s="33">
        <v>5564000</v>
      </c>
      <c r="D74" s="33">
        <v>23740000</v>
      </c>
      <c r="E74" s="33">
        <v>3350000</v>
      </c>
      <c r="F74" s="33">
        <v>27090000</v>
      </c>
      <c r="G74" s="33">
        <v>32654000</v>
      </c>
    </row>
    <row r="75" spans="1:7" ht="14.25">
      <c r="A75" s="34">
        <v>3203</v>
      </c>
      <c r="B75" s="32" t="s">
        <v>157</v>
      </c>
      <c r="C75" s="33">
        <v>5871000</v>
      </c>
      <c r="D75" s="33">
        <v>2732000</v>
      </c>
      <c r="E75" s="34">
        <v>0</v>
      </c>
      <c r="F75" s="33">
        <v>2732000</v>
      </c>
      <c r="G75" s="33">
        <v>8603000</v>
      </c>
    </row>
    <row r="76" spans="1:7" ht="14.25">
      <c r="A76" s="34">
        <v>3302</v>
      </c>
      <c r="B76" s="32" t="s">
        <v>158</v>
      </c>
      <c r="C76" s="33">
        <v>75780000</v>
      </c>
      <c r="D76" s="33">
        <v>2285000</v>
      </c>
      <c r="E76" s="34">
        <v>0</v>
      </c>
      <c r="F76" s="33">
        <v>2285000</v>
      </c>
      <c r="G76" s="33">
        <v>78065000</v>
      </c>
    </row>
    <row r="77" spans="1:7" ht="14.25">
      <c r="A77" s="34">
        <v>3402</v>
      </c>
      <c r="B77" s="32" t="s">
        <v>159</v>
      </c>
      <c r="C77" s="33">
        <v>2328000</v>
      </c>
      <c r="D77" s="34">
        <v>0</v>
      </c>
      <c r="E77" s="34">
        <v>0</v>
      </c>
      <c r="F77" s="34">
        <v>0</v>
      </c>
      <c r="G77" s="33">
        <v>2328000</v>
      </c>
    </row>
    <row r="78" spans="1:7" ht="14.25">
      <c r="A78" s="34">
        <v>3501</v>
      </c>
      <c r="B78" s="32" t="s">
        <v>160</v>
      </c>
      <c r="C78" s="33">
        <v>1098000</v>
      </c>
      <c r="D78" s="33">
        <v>63000</v>
      </c>
      <c r="E78" s="34">
        <v>0</v>
      </c>
      <c r="F78" s="33">
        <v>63000</v>
      </c>
      <c r="G78" s="33">
        <v>1161000</v>
      </c>
    </row>
    <row r="79" spans="1:7" ht="14.25">
      <c r="A79" s="34">
        <v>3601</v>
      </c>
      <c r="B79" s="32" t="s">
        <v>161</v>
      </c>
      <c r="C79" s="33">
        <v>4472000</v>
      </c>
      <c r="D79" s="33">
        <v>261000</v>
      </c>
      <c r="E79" s="34">
        <v>0</v>
      </c>
      <c r="F79" s="33">
        <v>261000</v>
      </c>
      <c r="G79" s="33">
        <v>4733000</v>
      </c>
    </row>
    <row r="80" spans="1:7" ht="14.25">
      <c r="A80" s="34">
        <v>3701</v>
      </c>
      <c r="B80" s="32" t="s">
        <v>162</v>
      </c>
      <c r="C80" s="33">
        <v>488000</v>
      </c>
      <c r="D80" s="33">
        <v>85000</v>
      </c>
      <c r="E80" s="34">
        <v>0</v>
      </c>
      <c r="F80" s="33">
        <v>85000</v>
      </c>
      <c r="G80" s="33">
        <v>573000</v>
      </c>
    </row>
    <row r="81" spans="1:7" ht="14.25">
      <c r="A81" s="34">
        <v>3801</v>
      </c>
      <c r="B81" s="32" t="s">
        <v>163</v>
      </c>
      <c r="C81" s="33">
        <v>937000</v>
      </c>
      <c r="D81" s="33">
        <v>27000</v>
      </c>
      <c r="E81" s="34">
        <v>0</v>
      </c>
      <c r="F81" s="33">
        <v>27000</v>
      </c>
      <c r="G81" s="33">
        <v>964000</v>
      </c>
    </row>
    <row r="82" spans="1:7" ht="14.25">
      <c r="A82" s="34">
        <v>3901</v>
      </c>
      <c r="B82" s="32" t="s">
        <v>164</v>
      </c>
      <c r="C82" s="33">
        <v>2931000</v>
      </c>
      <c r="D82" s="33">
        <v>270000</v>
      </c>
      <c r="E82" s="34">
        <v>0</v>
      </c>
      <c r="F82" s="33">
        <v>270000</v>
      </c>
      <c r="G82" s="33">
        <v>3201000</v>
      </c>
    </row>
    <row r="83" spans="1:7" ht="14.25">
      <c r="A83" s="168" t="s">
        <v>165</v>
      </c>
      <c r="B83" s="168"/>
      <c r="C83" s="33">
        <f>SUM(C6:C82)</f>
        <v>8730393000</v>
      </c>
      <c r="D83" s="33">
        <f>SUM(D6:D82)</f>
        <v>1049907000</v>
      </c>
      <c r="E83" s="33">
        <f>SUM(E6:E82)</f>
        <v>64800000</v>
      </c>
      <c r="F83" s="33">
        <f>SUM(F6:F82)</f>
        <v>1114707000</v>
      </c>
      <c r="G83" s="33">
        <f>SUM(G6:G82)</f>
        <v>9845100000</v>
      </c>
    </row>
    <row r="84" spans="1:7" ht="14.25">
      <c r="A84" s="169"/>
      <c r="B84" s="169"/>
      <c r="C84" s="36"/>
      <c r="D84" s="36"/>
      <c r="E84" s="36"/>
      <c r="F84" s="36"/>
      <c r="G84" s="36"/>
    </row>
  </sheetData>
  <sheetProtection/>
  <mergeCells count="9">
    <mergeCell ref="A83:B83"/>
    <mergeCell ref="A84:B84"/>
    <mergeCell ref="A1:G1"/>
    <mergeCell ref="A2:F2"/>
    <mergeCell ref="A3:B4"/>
    <mergeCell ref="C3:F3"/>
    <mergeCell ref="G3:G5"/>
    <mergeCell ref="C4:C5"/>
    <mergeCell ref="D4:F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rightToLeft="1" zoomScalePageLayoutView="0" workbookViewId="0" topLeftCell="A1">
      <selection activeCell="J4" sqref="J4"/>
    </sheetView>
  </sheetViews>
  <sheetFormatPr defaultColWidth="9.140625" defaultRowHeight="15"/>
  <cols>
    <col min="1" max="1" width="44.140625" style="44" customWidth="1"/>
    <col min="2" max="2" width="27.57421875" style="45" customWidth="1"/>
  </cols>
  <sheetData>
    <row r="1" spans="1:2" ht="18">
      <c r="A1" s="173" t="s">
        <v>166</v>
      </c>
      <c r="B1" s="173"/>
    </row>
    <row r="2" spans="1:2" ht="36" customHeight="1">
      <c r="A2" s="174" t="s">
        <v>167</v>
      </c>
      <c r="B2" s="174"/>
    </row>
    <row r="3" spans="1:2" ht="15.75">
      <c r="A3" s="175" t="s">
        <v>1</v>
      </c>
      <c r="B3" s="175"/>
    </row>
    <row r="4" spans="1:2" ht="15.75" customHeight="1">
      <c r="A4" s="165" t="s">
        <v>168</v>
      </c>
      <c r="B4" s="165" t="s">
        <v>169</v>
      </c>
    </row>
    <row r="5" spans="1:2" ht="15.75" customHeight="1">
      <c r="A5" s="166"/>
      <c r="B5" s="166"/>
    </row>
    <row r="6" spans="1:2" ht="20.25" customHeight="1">
      <c r="A6" s="19" t="s">
        <v>170</v>
      </c>
      <c r="B6" s="40">
        <v>11915000</v>
      </c>
    </row>
    <row r="7" spans="1:2" ht="20.25" customHeight="1">
      <c r="A7" s="19" t="s">
        <v>171</v>
      </c>
      <c r="B7" s="40">
        <v>9843000</v>
      </c>
    </row>
    <row r="8" spans="1:2" ht="20.25" customHeight="1">
      <c r="A8" s="19" t="s">
        <v>172</v>
      </c>
      <c r="B8" s="40">
        <v>7834000</v>
      </c>
    </row>
    <row r="9" spans="1:2" ht="20.25" customHeight="1">
      <c r="A9" s="19" t="s">
        <v>173</v>
      </c>
      <c r="B9" s="40">
        <v>8281000</v>
      </c>
    </row>
    <row r="10" spans="1:2" ht="20.25" customHeight="1">
      <c r="A10" s="19" t="s">
        <v>174</v>
      </c>
      <c r="B10" s="40">
        <v>18318000</v>
      </c>
    </row>
    <row r="11" spans="1:2" ht="20.25" customHeight="1">
      <c r="A11" s="19" t="s">
        <v>175</v>
      </c>
      <c r="B11" s="40">
        <v>8896000</v>
      </c>
    </row>
    <row r="12" spans="1:2" ht="20.25" customHeight="1">
      <c r="A12" s="19" t="s">
        <v>176</v>
      </c>
      <c r="B12" s="40">
        <v>11026000</v>
      </c>
    </row>
    <row r="13" spans="1:2" ht="20.25" customHeight="1">
      <c r="A13" s="19" t="s">
        <v>177</v>
      </c>
      <c r="B13" s="40">
        <v>7657000</v>
      </c>
    </row>
    <row r="14" spans="1:2" ht="20.25" customHeight="1">
      <c r="A14" s="19" t="s">
        <v>178</v>
      </c>
      <c r="B14" s="40">
        <v>7194000</v>
      </c>
    </row>
    <row r="15" spans="1:2" ht="20.25" customHeight="1">
      <c r="A15" s="19" t="s">
        <v>179</v>
      </c>
      <c r="B15" s="40">
        <v>9789000</v>
      </c>
    </row>
    <row r="16" spans="1:2" ht="20.25" customHeight="1">
      <c r="A16" s="19" t="s">
        <v>180</v>
      </c>
      <c r="B16" s="40">
        <v>7474000</v>
      </c>
    </row>
    <row r="17" spans="1:2" ht="20.25" customHeight="1">
      <c r="A17" s="19" t="s">
        <v>181</v>
      </c>
      <c r="B17" s="40">
        <v>7773000</v>
      </c>
    </row>
    <row r="18" spans="1:2" ht="19.5" customHeight="1">
      <c r="A18" s="41" t="s">
        <v>182</v>
      </c>
      <c r="B18" s="40">
        <v>116000000</v>
      </c>
    </row>
    <row r="19" spans="1:2" ht="15">
      <c r="A19" s="42"/>
      <c r="B19" s="43"/>
    </row>
  </sheetData>
  <sheetProtection/>
  <mergeCells count="5">
    <mergeCell ref="B4:B5"/>
    <mergeCell ref="A1:B1"/>
    <mergeCell ref="A2:B2"/>
    <mergeCell ref="A3:B3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rightToLeft="1" zoomScalePageLayoutView="0" workbookViewId="0" topLeftCell="A1">
      <selection activeCell="A4" sqref="A4:F4"/>
    </sheetView>
  </sheetViews>
  <sheetFormatPr defaultColWidth="9.140625" defaultRowHeight="15"/>
  <cols>
    <col min="1" max="1" width="4.7109375" style="45" bestFit="1" customWidth="1"/>
    <col min="2" max="2" width="31.8515625" style="55" bestFit="1" customWidth="1"/>
    <col min="3" max="5" width="9.8515625" style="45" bestFit="1" customWidth="1"/>
    <col min="6" max="6" width="11.140625" style="45" bestFit="1" customWidth="1"/>
    <col min="7" max="16384" width="9.140625" style="56" customWidth="1"/>
  </cols>
  <sheetData>
    <row r="1" spans="1:6" ht="18">
      <c r="A1" s="176" t="s">
        <v>183</v>
      </c>
      <c r="B1" s="176"/>
      <c r="C1" s="176"/>
      <c r="D1" s="176"/>
      <c r="E1" s="176"/>
      <c r="F1" s="176"/>
    </row>
    <row r="2" spans="1:6" ht="18">
      <c r="A2" s="176" t="s">
        <v>184</v>
      </c>
      <c r="B2" s="176"/>
      <c r="C2" s="176"/>
      <c r="D2" s="176"/>
      <c r="E2" s="176"/>
      <c r="F2" s="176"/>
    </row>
    <row r="3" spans="1:6" ht="18">
      <c r="A3" s="176" t="s">
        <v>185</v>
      </c>
      <c r="B3" s="176"/>
      <c r="C3" s="176"/>
      <c r="D3" s="176"/>
      <c r="E3" s="176"/>
      <c r="F3" s="176"/>
    </row>
    <row r="4" spans="1:6" ht="14.25">
      <c r="A4" s="177" t="s">
        <v>68</v>
      </c>
      <c r="B4" s="177"/>
      <c r="C4" s="177"/>
      <c r="D4" s="177"/>
      <c r="E4" s="177"/>
      <c r="F4" s="177"/>
    </row>
    <row r="5" spans="1:6" ht="15">
      <c r="A5" s="179" t="s">
        <v>186</v>
      </c>
      <c r="B5" s="179"/>
      <c r="C5" s="179" t="s">
        <v>187</v>
      </c>
      <c r="D5" s="179" t="s">
        <v>188</v>
      </c>
      <c r="E5" s="179" t="s">
        <v>189</v>
      </c>
      <c r="F5" s="179" t="s">
        <v>43</v>
      </c>
    </row>
    <row r="6" spans="1:6" ht="15">
      <c r="A6" s="46" t="s">
        <v>51</v>
      </c>
      <c r="B6" s="47" t="s">
        <v>190</v>
      </c>
      <c r="C6" s="179"/>
      <c r="D6" s="179"/>
      <c r="E6" s="179"/>
      <c r="F6" s="179"/>
    </row>
    <row r="7" spans="1:6" ht="14.25">
      <c r="A7" s="48" t="s">
        <v>77</v>
      </c>
      <c r="B7" s="49" t="s">
        <v>78</v>
      </c>
      <c r="C7" s="50">
        <v>0</v>
      </c>
      <c r="D7" s="50">
        <v>0</v>
      </c>
      <c r="E7" s="51">
        <v>0</v>
      </c>
      <c r="F7" s="50">
        <v>0</v>
      </c>
    </row>
    <row r="8" spans="1:6" ht="14.25">
      <c r="A8" s="48" t="s">
        <v>79</v>
      </c>
      <c r="B8" s="49" t="s">
        <v>80</v>
      </c>
      <c r="C8" s="50">
        <v>0</v>
      </c>
      <c r="D8" s="50">
        <v>0</v>
      </c>
      <c r="E8" s="51">
        <v>0</v>
      </c>
      <c r="F8" s="50">
        <v>0</v>
      </c>
    </row>
    <row r="9" spans="1:6" ht="14.25">
      <c r="A9" s="48" t="s">
        <v>81</v>
      </c>
      <c r="B9" s="49" t="s">
        <v>82</v>
      </c>
      <c r="C9" s="52">
        <v>9140000</v>
      </c>
      <c r="D9" s="50">
        <v>0</v>
      </c>
      <c r="E9" s="51">
        <v>0</v>
      </c>
      <c r="F9" s="52">
        <v>9140000</v>
      </c>
    </row>
    <row r="10" spans="1:6" ht="14.25">
      <c r="A10" s="48" t="s">
        <v>89</v>
      </c>
      <c r="B10" s="49" t="s">
        <v>90</v>
      </c>
      <c r="C10" s="52">
        <v>171000</v>
      </c>
      <c r="D10" s="50">
        <v>0</v>
      </c>
      <c r="E10" s="51">
        <v>0</v>
      </c>
      <c r="F10" s="52">
        <v>171000</v>
      </c>
    </row>
    <row r="11" spans="1:6" ht="14.25">
      <c r="A11" s="48" t="s">
        <v>93</v>
      </c>
      <c r="B11" s="49" t="s">
        <v>94</v>
      </c>
      <c r="C11" s="52">
        <v>36498000</v>
      </c>
      <c r="D11" s="52">
        <v>23447000</v>
      </c>
      <c r="E11" s="51">
        <v>0</v>
      </c>
      <c r="F11" s="52">
        <v>59945000</v>
      </c>
    </row>
    <row r="12" spans="1:6" ht="14.25">
      <c r="A12" s="48" t="s">
        <v>95</v>
      </c>
      <c r="B12" s="49" t="s">
        <v>96</v>
      </c>
      <c r="C12" s="52">
        <v>13000000</v>
      </c>
      <c r="D12" s="52">
        <v>9380000</v>
      </c>
      <c r="E12" s="52">
        <v>18000000</v>
      </c>
      <c r="F12" s="52">
        <v>40380000</v>
      </c>
    </row>
    <row r="13" spans="1:6" ht="14.25">
      <c r="A13" s="48" t="s">
        <v>97</v>
      </c>
      <c r="B13" s="49" t="s">
        <v>98</v>
      </c>
      <c r="C13" s="52">
        <v>252000</v>
      </c>
      <c r="D13" s="50">
        <v>0</v>
      </c>
      <c r="E13" s="51">
        <v>0</v>
      </c>
      <c r="F13" s="52">
        <v>252000</v>
      </c>
    </row>
    <row r="14" spans="1:6" ht="14.25">
      <c r="A14" s="53">
        <v>1001</v>
      </c>
      <c r="B14" s="49" t="s">
        <v>99</v>
      </c>
      <c r="C14" s="50">
        <v>0</v>
      </c>
      <c r="D14" s="52">
        <v>2755000</v>
      </c>
      <c r="E14" s="52">
        <v>240000</v>
      </c>
      <c r="F14" s="52">
        <v>2995000</v>
      </c>
    </row>
    <row r="15" spans="1:6" ht="14.25">
      <c r="A15" s="53">
        <v>1002</v>
      </c>
      <c r="B15" s="49" t="s">
        <v>100</v>
      </c>
      <c r="C15" s="52">
        <v>3968000</v>
      </c>
      <c r="D15" s="52">
        <v>180000</v>
      </c>
      <c r="E15" s="52">
        <v>15000</v>
      </c>
      <c r="F15" s="52">
        <v>4163000</v>
      </c>
    </row>
    <row r="16" spans="1:6" ht="14.25">
      <c r="A16" s="53">
        <v>1003</v>
      </c>
      <c r="B16" s="49" t="s">
        <v>101</v>
      </c>
      <c r="C16" s="52">
        <v>49423800</v>
      </c>
      <c r="D16" s="52">
        <v>8471200</v>
      </c>
      <c r="E16" s="52">
        <v>3240000</v>
      </c>
      <c r="F16" s="52">
        <v>61135000</v>
      </c>
    </row>
    <row r="17" spans="1:6" ht="14.25">
      <c r="A17" s="53">
        <v>1101</v>
      </c>
      <c r="B17" s="49" t="s">
        <v>102</v>
      </c>
      <c r="C17" s="52">
        <v>1195000</v>
      </c>
      <c r="D17" s="52">
        <v>6534000</v>
      </c>
      <c r="E17" s="51">
        <v>0</v>
      </c>
      <c r="F17" s="52">
        <v>7729000</v>
      </c>
    </row>
    <row r="18" spans="1:6" ht="14.25">
      <c r="A18" s="53">
        <v>1110</v>
      </c>
      <c r="B18" s="49" t="s">
        <v>103</v>
      </c>
      <c r="C18" s="52">
        <v>125000</v>
      </c>
      <c r="D18" s="52">
        <v>302000</v>
      </c>
      <c r="E18" s="52">
        <v>50000</v>
      </c>
      <c r="F18" s="52">
        <v>477000</v>
      </c>
    </row>
    <row r="19" spans="1:6" ht="14.25">
      <c r="A19" s="53">
        <v>1201</v>
      </c>
      <c r="B19" s="49" t="s">
        <v>104</v>
      </c>
      <c r="C19" s="52">
        <v>396000</v>
      </c>
      <c r="D19" s="52">
        <v>967000</v>
      </c>
      <c r="E19" s="52">
        <v>100000</v>
      </c>
      <c r="F19" s="52">
        <v>1463000</v>
      </c>
    </row>
    <row r="20" spans="1:6" ht="14.25">
      <c r="A20" s="53">
        <v>1301</v>
      </c>
      <c r="B20" s="49" t="s">
        <v>105</v>
      </c>
      <c r="C20" s="52">
        <v>1145000</v>
      </c>
      <c r="D20" s="52">
        <v>610000</v>
      </c>
      <c r="E20" s="51">
        <v>0</v>
      </c>
      <c r="F20" s="52">
        <v>1755000</v>
      </c>
    </row>
    <row r="21" spans="1:6" ht="14.25">
      <c r="A21" s="53">
        <v>1401</v>
      </c>
      <c r="B21" s="54" t="s">
        <v>106</v>
      </c>
      <c r="C21" s="52">
        <v>4653000</v>
      </c>
      <c r="D21" s="50">
        <v>0</v>
      </c>
      <c r="E21" s="51">
        <v>0</v>
      </c>
      <c r="F21" s="52">
        <v>4653000</v>
      </c>
    </row>
    <row r="22" spans="1:6" ht="14.25">
      <c r="A22" s="53">
        <v>1501</v>
      </c>
      <c r="B22" s="49" t="s">
        <v>107</v>
      </c>
      <c r="C22" s="52">
        <v>17244000</v>
      </c>
      <c r="D22" s="52">
        <v>131927000</v>
      </c>
      <c r="E22" s="52">
        <v>101265000</v>
      </c>
      <c r="F22" s="52">
        <v>250436000</v>
      </c>
    </row>
    <row r="23" spans="1:6" ht="14.25">
      <c r="A23" s="53">
        <v>1502</v>
      </c>
      <c r="B23" s="49" t="s">
        <v>108</v>
      </c>
      <c r="C23" s="52">
        <v>148000</v>
      </c>
      <c r="D23" s="50">
        <v>0</v>
      </c>
      <c r="E23" s="51">
        <v>0</v>
      </c>
      <c r="F23" s="52">
        <v>148000</v>
      </c>
    </row>
    <row r="24" spans="1:6" ht="14.25">
      <c r="A24" s="53">
        <v>1503</v>
      </c>
      <c r="B24" s="49" t="s">
        <v>109</v>
      </c>
      <c r="C24" s="52">
        <v>3600000</v>
      </c>
      <c r="D24" s="52">
        <v>22737000</v>
      </c>
      <c r="E24" s="52">
        <v>1276000</v>
      </c>
      <c r="F24" s="52">
        <v>27613000</v>
      </c>
    </row>
    <row r="25" spans="1:6" ht="14.25">
      <c r="A25" s="53">
        <v>1504</v>
      </c>
      <c r="B25" s="49" t="s">
        <v>110</v>
      </c>
      <c r="C25" s="52">
        <v>820000</v>
      </c>
      <c r="D25" s="52">
        <v>350000</v>
      </c>
      <c r="E25" s="52">
        <v>438000</v>
      </c>
      <c r="F25" s="52">
        <v>1608000</v>
      </c>
    </row>
    <row r="26" spans="1:6" ht="14.25">
      <c r="A26" s="53">
        <v>1506</v>
      </c>
      <c r="B26" s="49" t="s">
        <v>111</v>
      </c>
      <c r="C26" s="52">
        <v>420000</v>
      </c>
      <c r="D26" s="52">
        <v>3558000</v>
      </c>
      <c r="E26" s="51">
        <v>0</v>
      </c>
      <c r="F26" s="52">
        <v>3978000</v>
      </c>
    </row>
    <row r="27" spans="1:6" ht="14.25">
      <c r="A27" s="53">
        <v>1507</v>
      </c>
      <c r="B27" s="49" t="s">
        <v>112</v>
      </c>
      <c r="C27" s="50">
        <v>0</v>
      </c>
      <c r="D27" s="52">
        <v>630000</v>
      </c>
      <c r="E27" s="51">
        <v>0</v>
      </c>
      <c r="F27" s="52">
        <v>630000</v>
      </c>
    </row>
    <row r="28" spans="1:6" ht="14.25">
      <c r="A28" s="53">
        <v>1601</v>
      </c>
      <c r="B28" s="49" t="s">
        <v>113</v>
      </c>
      <c r="C28" s="52">
        <v>300000</v>
      </c>
      <c r="D28" s="52">
        <v>987000</v>
      </c>
      <c r="E28" s="52">
        <v>403000</v>
      </c>
      <c r="F28" s="52">
        <v>1690000</v>
      </c>
    </row>
    <row r="29" spans="1:6" ht="14.25">
      <c r="A29" s="53">
        <v>1602</v>
      </c>
      <c r="B29" s="49" t="s">
        <v>114</v>
      </c>
      <c r="C29" s="50">
        <v>0</v>
      </c>
      <c r="D29" s="50">
        <v>0</v>
      </c>
      <c r="E29" s="51">
        <v>0</v>
      </c>
      <c r="F29" s="50">
        <v>0</v>
      </c>
    </row>
    <row r="30" spans="1:6" ht="14.25">
      <c r="A30" s="53">
        <v>1603</v>
      </c>
      <c r="B30" s="49" t="s">
        <v>115</v>
      </c>
      <c r="C30" s="52">
        <v>1728000</v>
      </c>
      <c r="D30" s="50">
        <v>0</v>
      </c>
      <c r="E30" s="51">
        <v>0</v>
      </c>
      <c r="F30" s="52">
        <v>1728000</v>
      </c>
    </row>
    <row r="31" spans="1:6" ht="14.25">
      <c r="A31" s="53">
        <v>1604</v>
      </c>
      <c r="B31" s="49" t="s">
        <v>116</v>
      </c>
      <c r="C31" s="52">
        <v>65000</v>
      </c>
      <c r="D31" s="52">
        <v>259000</v>
      </c>
      <c r="E31" s="51">
        <v>0</v>
      </c>
      <c r="F31" s="52">
        <v>324000</v>
      </c>
    </row>
    <row r="32" spans="1:6" ht="14.25">
      <c r="A32" s="53">
        <v>1605</v>
      </c>
      <c r="B32" s="49" t="s">
        <v>117</v>
      </c>
      <c r="C32" s="52">
        <v>1417000</v>
      </c>
      <c r="D32" s="50">
        <v>0</v>
      </c>
      <c r="E32" s="51">
        <v>0</v>
      </c>
      <c r="F32" s="52">
        <v>1417000</v>
      </c>
    </row>
    <row r="33" spans="1:6" ht="14.25">
      <c r="A33" s="53">
        <v>1701</v>
      </c>
      <c r="B33" s="49" t="s">
        <v>118</v>
      </c>
      <c r="C33" s="52">
        <v>1630000</v>
      </c>
      <c r="D33" s="52">
        <v>6240000</v>
      </c>
      <c r="E33" s="52">
        <v>590000</v>
      </c>
      <c r="F33" s="52">
        <v>8460000</v>
      </c>
    </row>
    <row r="34" spans="1:6" ht="14.25">
      <c r="A34" s="53">
        <v>1702</v>
      </c>
      <c r="B34" s="49" t="s">
        <v>119</v>
      </c>
      <c r="C34" s="52">
        <v>1098000</v>
      </c>
      <c r="D34" s="50">
        <v>0</v>
      </c>
      <c r="E34" s="51">
        <v>0</v>
      </c>
      <c r="F34" s="52">
        <v>1098000</v>
      </c>
    </row>
    <row r="35" spans="1:6" ht="14.25">
      <c r="A35" s="53">
        <v>1801</v>
      </c>
      <c r="B35" s="49" t="s">
        <v>120</v>
      </c>
      <c r="C35" s="52">
        <v>15116000</v>
      </c>
      <c r="D35" s="52">
        <v>75000</v>
      </c>
      <c r="E35" s="51">
        <v>0</v>
      </c>
      <c r="F35" s="52">
        <v>15191000</v>
      </c>
    </row>
    <row r="36" spans="1:6" ht="14.25">
      <c r="A36" s="53">
        <v>1802</v>
      </c>
      <c r="B36" s="49" t="s">
        <v>121</v>
      </c>
      <c r="C36" s="52">
        <v>3689000</v>
      </c>
      <c r="D36" s="52">
        <v>1068000</v>
      </c>
      <c r="E36" s="52">
        <v>150000</v>
      </c>
      <c r="F36" s="52">
        <v>4907000</v>
      </c>
    </row>
    <row r="37" spans="1:6" ht="14.25">
      <c r="A37" s="53">
        <v>1803</v>
      </c>
      <c r="B37" s="49" t="s">
        <v>122</v>
      </c>
      <c r="C37" s="50">
        <v>0</v>
      </c>
      <c r="D37" s="50">
        <v>0</v>
      </c>
      <c r="E37" s="51">
        <v>0</v>
      </c>
      <c r="F37" s="50">
        <v>0</v>
      </c>
    </row>
    <row r="38" spans="1:6" ht="14.25">
      <c r="A38" s="53">
        <v>1901</v>
      </c>
      <c r="B38" s="49" t="s">
        <v>123</v>
      </c>
      <c r="C38" s="52">
        <v>675000</v>
      </c>
      <c r="D38" s="52">
        <v>134100000</v>
      </c>
      <c r="E38" s="52">
        <v>497000</v>
      </c>
      <c r="F38" s="52">
        <v>135272000</v>
      </c>
    </row>
    <row r="39" spans="1:6" ht="14.25">
      <c r="A39" s="53">
        <v>2001</v>
      </c>
      <c r="B39" s="49" t="s">
        <v>124</v>
      </c>
      <c r="C39" s="52">
        <v>350000</v>
      </c>
      <c r="D39" s="52">
        <v>14785000</v>
      </c>
      <c r="E39" s="51">
        <v>0</v>
      </c>
      <c r="F39" s="52">
        <v>15135000</v>
      </c>
    </row>
    <row r="40" spans="1:6" ht="14.25">
      <c r="A40" s="53">
        <v>2003</v>
      </c>
      <c r="B40" s="49" t="s">
        <v>125</v>
      </c>
      <c r="C40" s="52">
        <v>913000</v>
      </c>
      <c r="D40" s="50">
        <v>0</v>
      </c>
      <c r="E40" s="51">
        <v>0</v>
      </c>
      <c r="F40" s="52">
        <v>913000</v>
      </c>
    </row>
    <row r="41" spans="1:6" ht="14.25">
      <c r="A41" s="53">
        <v>2004</v>
      </c>
      <c r="B41" s="49" t="s">
        <v>126</v>
      </c>
      <c r="C41" s="52">
        <v>142000</v>
      </c>
      <c r="D41" s="52">
        <v>113000</v>
      </c>
      <c r="E41" s="51">
        <v>0</v>
      </c>
      <c r="F41" s="52">
        <v>255000</v>
      </c>
    </row>
    <row r="42" spans="1:6" ht="14.25">
      <c r="A42" s="53">
        <v>2101</v>
      </c>
      <c r="B42" s="49" t="s">
        <v>127</v>
      </c>
      <c r="C42" s="52">
        <v>17461000</v>
      </c>
      <c r="D42" s="52">
        <v>94265000</v>
      </c>
      <c r="E42" s="52">
        <v>9031000</v>
      </c>
      <c r="F42" s="52">
        <v>120757000</v>
      </c>
    </row>
    <row r="43" spans="1:6" ht="14.25">
      <c r="A43" s="53">
        <v>2102</v>
      </c>
      <c r="B43" s="49" t="s">
        <v>128</v>
      </c>
      <c r="C43" s="50">
        <v>0</v>
      </c>
      <c r="D43" s="50">
        <v>0</v>
      </c>
      <c r="E43" s="51">
        <v>0</v>
      </c>
      <c r="F43" s="50">
        <v>0</v>
      </c>
    </row>
    <row r="44" spans="1:6" ht="14.25">
      <c r="A44" s="53">
        <v>2201</v>
      </c>
      <c r="B44" s="49" t="s">
        <v>129</v>
      </c>
      <c r="C44" s="52">
        <v>7668000</v>
      </c>
      <c r="D44" s="52">
        <v>2902000</v>
      </c>
      <c r="E44" s="52">
        <v>220000</v>
      </c>
      <c r="F44" s="52">
        <v>10790000</v>
      </c>
    </row>
    <row r="45" spans="1:6" ht="14.25">
      <c r="A45" s="53">
        <v>2202</v>
      </c>
      <c r="B45" s="49" t="s">
        <v>130</v>
      </c>
      <c r="C45" s="52">
        <v>40000</v>
      </c>
      <c r="D45" s="50">
        <v>0</v>
      </c>
      <c r="E45" s="51">
        <v>0</v>
      </c>
      <c r="F45" s="52">
        <v>40000</v>
      </c>
    </row>
    <row r="46" spans="1:6" ht="14.25">
      <c r="A46" s="53">
        <v>2301</v>
      </c>
      <c r="B46" s="49" t="s">
        <v>131</v>
      </c>
      <c r="C46" s="50">
        <v>0</v>
      </c>
      <c r="D46" s="52">
        <v>15928000</v>
      </c>
      <c r="E46" s="52">
        <v>100000</v>
      </c>
      <c r="F46" s="52">
        <v>16028000</v>
      </c>
    </row>
    <row r="47" spans="1:6" ht="14.25">
      <c r="A47" s="53">
        <v>2302</v>
      </c>
      <c r="B47" s="49" t="s">
        <v>132</v>
      </c>
      <c r="C47" s="52">
        <v>4990000</v>
      </c>
      <c r="D47" s="52">
        <v>8397000</v>
      </c>
      <c r="E47" s="52">
        <v>2770000</v>
      </c>
      <c r="F47" s="52">
        <v>16157000</v>
      </c>
    </row>
    <row r="48" spans="1:6" ht="14.25">
      <c r="A48" s="53">
        <v>2401</v>
      </c>
      <c r="B48" s="49" t="s">
        <v>133</v>
      </c>
      <c r="C48" s="52">
        <v>2071000</v>
      </c>
      <c r="D48" s="52">
        <v>1119000</v>
      </c>
      <c r="E48" s="52">
        <v>50000</v>
      </c>
      <c r="F48" s="52">
        <v>3240000</v>
      </c>
    </row>
    <row r="49" spans="1:6" ht="14.25">
      <c r="A49" s="53">
        <v>2501</v>
      </c>
      <c r="B49" s="49" t="s">
        <v>134</v>
      </c>
      <c r="C49" s="52">
        <v>27451000</v>
      </c>
      <c r="D49" s="52">
        <v>59053000</v>
      </c>
      <c r="E49" s="52">
        <v>11525000</v>
      </c>
      <c r="F49" s="52">
        <v>98029000</v>
      </c>
    </row>
    <row r="50" spans="1:6" ht="14.25">
      <c r="A50" s="53">
        <v>2601</v>
      </c>
      <c r="B50" s="49" t="s">
        <v>136</v>
      </c>
      <c r="C50" s="50">
        <v>0</v>
      </c>
      <c r="D50" s="52">
        <v>22047000</v>
      </c>
      <c r="E50" s="52">
        <v>262000</v>
      </c>
      <c r="F50" s="52">
        <v>22309000</v>
      </c>
    </row>
    <row r="51" spans="1:6" ht="14.25">
      <c r="A51" s="53">
        <v>2602</v>
      </c>
      <c r="B51" s="49" t="s">
        <v>137</v>
      </c>
      <c r="C51" s="52">
        <v>27000</v>
      </c>
      <c r="D51" s="50">
        <v>0</v>
      </c>
      <c r="E51" s="51">
        <v>0</v>
      </c>
      <c r="F51" s="52">
        <v>27000</v>
      </c>
    </row>
    <row r="52" spans="1:6" ht="14.25">
      <c r="A52" s="53">
        <v>2701</v>
      </c>
      <c r="B52" s="49" t="s">
        <v>138</v>
      </c>
      <c r="C52" s="52">
        <v>5930500</v>
      </c>
      <c r="D52" s="52">
        <v>51743500</v>
      </c>
      <c r="E52" s="51">
        <v>0</v>
      </c>
      <c r="F52" s="52">
        <v>57674000</v>
      </c>
    </row>
    <row r="53" spans="1:6" ht="14.25">
      <c r="A53" s="53">
        <v>2702</v>
      </c>
      <c r="B53" s="49" t="s">
        <v>139</v>
      </c>
      <c r="C53" s="50">
        <v>0</v>
      </c>
      <c r="D53" s="50">
        <v>0</v>
      </c>
      <c r="E53" s="51">
        <v>0</v>
      </c>
      <c r="F53" s="50">
        <v>0</v>
      </c>
    </row>
    <row r="54" spans="1:6" ht="14.25">
      <c r="A54" s="53">
        <v>2703</v>
      </c>
      <c r="B54" s="49" t="s">
        <v>140</v>
      </c>
      <c r="C54" s="50">
        <v>0</v>
      </c>
      <c r="D54" s="50">
        <v>0</v>
      </c>
      <c r="E54" s="51">
        <v>0</v>
      </c>
      <c r="F54" s="50">
        <v>0</v>
      </c>
    </row>
    <row r="55" spans="1:6" ht="14.25">
      <c r="A55" s="53">
        <v>2704</v>
      </c>
      <c r="B55" s="49" t="s">
        <v>141</v>
      </c>
      <c r="C55" s="52">
        <v>904000</v>
      </c>
      <c r="D55" s="50">
        <v>0</v>
      </c>
      <c r="E55" s="51">
        <v>0</v>
      </c>
      <c r="F55" s="52">
        <v>904000</v>
      </c>
    </row>
    <row r="56" spans="1:6" ht="14.25">
      <c r="A56" s="53">
        <v>2705</v>
      </c>
      <c r="B56" s="49" t="s">
        <v>142</v>
      </c>
      <c r="C56" s="52">
        <v>2100000</v>
      </c>
      <c r="D56" s="50">
        <v>0</v>
      </c>
      <c r="E56" s="51">
        <v>0</v>
      </c>
      <c r="F56" s="52">
        <v>2100000</v>
      </c>
    </row>
    <row r="57" spans="1:6" ht="14.25">
      <c r="A57" s="53">
        <v>2801</v>
      </c>
      <c r="B57" s="49" t="s">
        <v>143</v>
      </c>
      <c r="C57" s="52">
        <v>5010000</v>
      </c>
      <c r="D57" s="52">
        <v>970000</v>
      </c>
      <c r="E57" s="51">
        <v>0</v>
      </c>
      <c r="F57" s="52">
        <v>5980000</v>
      </c>
    </row>
    <row r="58" spans="1:6" ht="14.25">
      <c r="A58" s="53">
        <v>2802</v>
      </c>
      <c r="B58" s="49" t="s">
        <v>144</v>
      </c>
      <c r="C58" s="52">
        <v>180000</v>
      </c>
      <c r="D58" s="50">
        <v>0</v>
      </c>
      <c r="E58" s="51">
        <v>0</v>
      </c>
      <c r="F58" s="52">
        <v>180000</v>
      </c>
    </row>
    <row r="59" spans="1:6" ht="14.25">
      <c r="A59" s="53">
        <v>2803</v>
      </c>
      <c r="B59" s="49" t="s">
        <v>145</v>
      </c>
      <c r="C59" s="52">
        <v>1484000</v>
      </c>
      <c r="D59" s="52">
        <v>405000</v>
      </c>
      <c r="E59" s="51">
        <v>0</v>
      </c>
      <c r="F59" s="52">
        <v>1889000</v>
      </c>
    </row>
    <row r="60" spans="1:6" ht="14.25">
      <c r="A60" s="53">
        <v>2901</v>
      </c>
      <c r="B60" s="49" t="s">
        <v>146</v>
      </c>
      <c r="C60" s="52">
        <v>1172000</v>
      </c>
      <c r="D60" s="52">
        <v>200000</v>
      </c>
      <c r="E60" s="51">
        <v>0</v>
      </c>
      <c r="F60" s="52">
        <v>1372000</v>
      </c>
    </row>
    <row r="61" spans="1:6" ht="14.25">
      <c r="A61" s="53">
        <v>2902</v>
      </c>
      <c r="B61" s="49" t="s">
        <v>147</v>
      </c>
      <c r="C61" s="52">
        <v>1022000</v>
      </c>
      <c r="D61" s="52">
        <v>3101000</v>
      </c>
      <c r="E61" s="52">
        <v>555000</v>
      </c>
      <c r="F61" s="52">
        <v>4678000</v>
      </c>
    </row>
    <row r="62" spans="1:6" ht="14.25">
      <c r="A62" s="53">
        <v>2904</v>
      </c>
      <c r="B62" s="49" t="s">
        <v>148</v>
      </c>
      <c r="C62" s="52">
        <v>2750000</v>
      </c>
      <c r="D62" s="52">
        <v>4100000</v>
      </c>
      <c r="E62" s="52">
        <v>300000</v>
      </c>
      <c r="F62" s="52">
        <v>7150000</v>
      </c>
    </row>
    <row r="63" spans="1:6" ht="14.25">
      <c r="A63" s="53">
        <v>3001</v>
      </c>
      <c r="B63" s="49" t="s">
        <v>149</v>
      </c>
      <c r="C63" s="52">
        <v>2690000</v>
      </c>
      <c r="D63" s="52">
        <v>2609000</v>
      </c>
      <c r="E63" s="52">
        <v>20000</v>
      </c>
      <c r="F63" s="52">
        <v>5319000</v>
      </c>
    </row>
    <row r="64" spans="1:6" ht="14.25">
      <c r="A64" s="53">
        <v>3003</v>
      </c>
      <c r="B64" s="49" t="s">
        <v>150</v>
      </c>
      <c r="C64" s="52">
        <v>155000</v>
      </c>
      <c r="D64" s="50">
        <v>0</v>
      </c>
      <c r="E64" s="52">
        <v>407000</v>
      </c>
      <c r="F64" s="52">
        <v>562000</v>
      </c>
    </row>
    <row r="65" spans="1:6" ht="14.25">
      <c r="A65" s="53">
        <v>3050</v>
      </c>
      <c r="B65" s="49" t="s">
        <v>151</v>
      </c>
      <c r="C65" s="52">
        <v>2487500</v>
      </c>
      <c r="D65" s="52">
        <v>6253500</v>
      </c>
      <c r="E65" s="52">
        <v>350000</v>
      </c>
      <c r="F65" s="52">
        <v>9091000</v>
      </c>
    </row>
    <row r="66" spans="1:6" ht="14.25">
      <c r="A66" s="53">
        <v>3101</v>
      </c>
      <c r="B66" s="49" t="s">
        <v>152</v>
      </c>
      <c r="C66" s="52">
        <v>625000</v>
      </c>
      <c r="D66" s="52">
        <v>21894000</v>
      </c>
      <c r="E66" s="51">
        <v>0</v>
      </c>
      <c r="F66" s="52">
        <v>22519000</v>
      </c>
    </row>
    <row r="67" spans="1:6" ht="14.25">
      <c r="A67" s="53">
        <v>3104</v>
      </c>
      <c r="B67" s="49" t="s">
        <v>153</v>
      </c>
      <c r="C67" s="52">
        <v>685000</v>
      </c>
      <c r="D67" s="52">
        <v>6235000</v>
      </c>
      <c r="E67" s="51">
        <v>0</v>
      </c>
      <c r="F67" s="52">
        <v>6920000</v>
      </c>
    </row>
    <row r="68" spans="1:6" ht="14.25">
      <c r="A68" s="53">
        <v>3105</v>
      </c>
      <c r="B68" s="49" t="s">
        <v>154</v>
      </c>
      <c r="C68" s="52">
        <v>2925000</v>
      </c>
      <c r="D68" s="50">
        <v>0</v>
      </c>
      <c r="E68" s="51">
        <v>0</v>
      </c>
      <c r="F68" s="52">
        <v>2925000</v>
      </c>
    </row>
    <row r="69" spans="1:6" ht="14.25">
      <c r="A69" s="53">
        <v>3106</v>
      </c>
      <c r="B69" s="49" t="s">
        <v>155</v>
      </c>
      <c r="C69" s="52">
        <v>193000</v>
      </c>
      <c r="D69" s="50">
        <v>0</v>
      </c>
      <c r="E69" s="51">
        <v>0</v>
      </c>
      <c r="F69" s="52">
        <v>193000</v>
      </c>
    </row>
    <row r="70" spans="1:6" ht="14.25">
      <c r="A70" s="53">
        <v>3201</v>
      </c>
      <c r="B70" s="49" t="s">
        <v>156</v>
      </c>
      <c r="C70" s="52">
        <v>8050000</v>
      </c>
      <c r="D70" s="52">
        <v>14040000</v>
      </c>
      <c r="E70" s="52">
        <v>5000000</v>
      </c>
      <c r="F70" s="52">
        <v>27090000</v>
      </c>
    </row>
    <row r="71" spans="1:6" ht="14.25">
      <c r="A71" s="53">
        <v>3203</v>
      </c>
      <c r="B71" s="49" t="s">
        <v>157</v>
      </c>
      <c r="C71" s="52">
        <v>1252000</v>
      </c>
      <c r="D71" s="52">
        <v>1480000</v>
      </c>
      <c r="E71" s="51">
        <v>0</v>
      </c>
      <c r="F71" s="52">
        <v>2732000</v>
      </c>
    </row>
    <row r="72" spans="1:6" ht="14.25">
      <c r="A72" s="53">
        <v>3302</v>
      </c>
      <c r="B72" s="49" t="s">
        <v>158</v>
      </c>
      <c r="C72" s="52">
        <v>945000</v>
      </c>
      <c r="D72" s="52">
        <v>686000</v>
      </c>
      <c r="E72" s="52">
        <v>654000</v>
      </c>
      <c r="F72" s="52">
        <v>2285000</v>
      </c>
    </row>
    <row r="73" spans="1:6" ht="14.25">
      <c r="A73" s="53">
        <v>3402</v>
      </c>
      <c r="B73" s="49" t="s">
        <v>159</v>
      </c>
      <c r="C73" s="50">
        <v>0</v>
      </c>
      <c r="D73" s="50">
        <v>0</v>
      </c>
      <c r="E73" s="51">
        <v>0</v>
      </c>
      <c r="F73" s="50">
        <v>0</v>
      </c>
    </row>
    <row r="74" spans="1:6" ht="14.25">
      <c r="A74" s="53">
        <v>3501</v>
      </c>
      <c r="B74" s="49" t="s">
        <v>160</v>
      </c>
      <c r="C74" s="52">
        <v>63000</v>
      </c>
      <c r="D74" s="50">
        <v>0</v>
      </c>
      <c r="E74" s="51">
        <v>0</v>
      </c>
      <c r="F74" s="52">
        <v>63000</v>
      </c>
    </row>
    <row r="75" spans="1:6" ht="14.25">
      <c r="A75" s="53">
        <v>3601</v>
      </c>
      <c r="B75" s="49" t="s">
        <v>161</v>
      </c>
      <c r="C75" s="50">
        <v>0</v>
      </c>
      <c r="D75" s="52">
        <v>261000</v>
      </c>
      <c r="E75" s="51">
        <v>0</v>
      </c>
      <c r="F75" s="52">
        <v>261000</v>
      </c>
    </row>
    <row r="76" spans="1:6" ht="14.25">
      <c r="A76" s="53">
        <v>3701</v>
      </c>
      <c r="B76" s="49" t="s">
        <v>162</v>
      </c>
      <c r="C76" s="52">
        <v>85000</v>
      </c>
      <c r="D76" s="50">
        <v>0</v>
      </c>
      <c r="E76" s="51">
        <v>0</v>
      </c>
      <c r="F76" s="52">
        <v>85000</v>
      </c>
    </row>
    <row r="77" spans="1:6" ht="14.25">
      <c r="A77" s="53">
        <v>3801</v>
      </c>
      <c r="B77" s="49" t="s">
        <v>163</v>
      </c>
      <c r="C77" s="50">
        <v>0</v>
      </c>
      <c r="D77" s="52">
        <v>27000</v>
      </c>
      <c r="E77" s="51">
        <v>0</v>
      </c>
      <c r="F77" s="52">
        <v>27000</v>
      </c>
    </row>
    <row r="78" spans="1:6" ht="14.25">
      <c r="A78" s="53">
        <v>3901</v>
      </c>
      <c r="B78" s="49" t="s">
        <v>164</v>
      </c>
      <c r="C78" s="52">
        <v>15000</v>
      </c>
      <c r="D78" s="52">
        <v>255000</v>
      </c>
      <c r="E78" s="51">
        <v>0</v>
      </c>
      <c r="F78" s="52">
        <v>270000</v>
      </c>
    </row>
    <row r="79" spans="1:6" ht="14.25">
      <c r="A79" s="178" t="s">
        <v>191</v>
      </c>
      <c r="B79" s="178"/>
      <c r="C79" s="52">
        <f>SUM(C7:C78)</f>
        <v>269752800</v>
      </c>
      <c r="D79" s="52">
        <f>SUM(D7:D78)</f>
        <v>687446200</v>
      </c>
      <c r="E79" s="52">
        <f>SUM(E7:E78)</f>
        <v>157508000</v>
      </c>
      <c r="F79" s="52">
        <f>SUM(F7:F78)</f>
        <v>1114707000</v>
      </c>
    </row>
  </sheetData>
  <sheetProtection/>
  <mergeCells count="10">
    <mergeCell ref="A1:F1"/>
    <mergeCell ref="A2:F2"/>
    <mergeCell ref="A3:F3"/>
    <mergeCell ref="A4:F4"/>
    <mergeCell ref="A79:B79"/>
    <mergeCell ref="F5:F6"/>
    <mergeCell ref="A5:B5"/>
    <mergeCell ref="C5:C6"/>
    <mergeCell ref="D5:D6"/>
    <mergeCell ref="E5:E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rightToLeft="1" zoomScalePageLayoutView="0" workbookViewId="0" topLeftCell="A1">
      <selection activeCell="C9" sqref="C9"/>
    </sheetView>
  </sheetViews>
  <sheetFormatPr defaultColWidth="9.140625" defaultRowHeight="15"/>
  <cols>
    <col min="1" max="1" width="37.00390625" style="60" bestFit="1" customWidth="1"/>
    <col min="2" max="5" width="11.8515625" style="36" bestFit="1" customWidth="1"/>
    <col min="6" max="7" width="12.140625" style="36" bestFit="1" customWidth="1"/>
    <col min="8" max="16384" width="9.140625" style="61" customWidth="1"/>
  </cols>
  <sheetData>
    <row r="1" spans="1:7" ht="15.75">
      <c r="A1" s="183" t="s">
        <v>192</v>
      </c>
      <c r="B1" s="183"/>
      <c r="C1" s="183"/>
      <c r="D1" s="183"/>
      <c r="E1" s="183"/>
      <c r="F1" s="183"/>
      <c r="G1" s="183"/>
    </row>
    <row r="2" spans="1:7" ht="15.75">
      <c r="A2" s="183" t="s">
        <v>193</v>
      </c>
      <c r="B2" s="183"/>
      <c r="C2" s="183"/>
      <c r="D2" s="183"/>
      <c r="E2" s="183"/>
      <c r="F2" s="183"/>
      <c r="G2" s="183"/>
    </row>
    <row r="3" spans="1:7" ht="11.25">
      <c r="A3" s="184" t="s">
        <v>48</v>
      </c>
      <c r="B3" s="184"/>
      <c r="C3" s="184"/>
      <c r="D3" s="184"/>
      <c r="E3" s="184"/>
      <c r="F3" s="184"/>
      <c r="G3" s="184"/>
    </row>
    <row r="4" spans="1:7" ht="12.75">
      <c r="A4" s="185" t="s">
        <v>194</v>
      </c>
      <c r="B4" s="29" t="s">
        <v>195</v>
      </c>
      <c r="C4" s="29" t="s">
        <v>196</v>
      </c>
      <c r="D4" s="29" t="s">
        <v>197</v>
      </c>
      <c r="E4" s="29" t="s">
        <v>196</v>
      </c>
      <c r="F4" s="29" t="s">
        <v>198</v>
      </c>
      <c r="G4" s="29" t="s">
        <v>198</v>
      </c>
    </row>
    <row r="5" spans="1:7" ht="12.75">
      <c r="A5" s="186"/>
      <c r="B5" s="57">
        <v>2019</v>
      </c>
      <c r="C5" s="57">
        <v>2020</v>
      </c>
      <c r="D5" s="57">
        <v>2020</v>
      </c>
      <c r="E5" s="57">
        <v>2021</v>
      </c>
      <c r="F5" s="57">
        <v>2022</v>
      </c>
      <c r="G5" s="57">
        <v>2023</v>
      </c>
    </row>
    <row r="6" spans="1:7" ht="12.75">
      <c r="A6" s="30" t="s">
        <v>199</v>
      </c>
      <c r="B6" s="33">
        <v>6965863406</v>
      </c>
      <c r="C6" s="33">
        <v>7754000000</v>
      </c>
      <c r="D6" s="33">
        <v>6350000000</v>
      </c>
      <c r="E6" s="33">
        <v>7298000000</v>
      </c>
      <c r="F6" s="33">
        <v>7651000000</v>
      </c>
      <c r="G6" s="33">
        <v>8109000000</v>
      </c>
    </row>
    <row r="7" spans="1:7" ht="12.75">
      <c r="A7" s="30" t="s">
        <v>54</v>
      </c>
      <c r="B7" s="33">
        <v>4680718032</v>
      </c>
      <c r="C7" s="33">
        <v>5651000000</v>
      </c>
      <c r="D7" s="33">
        <v>4938000000</v>
      </c>
      <c r="E7" s="33">
        <v>5390000000</v>
      </c>
      <c r="F7" s="33">
        <v>5727000000</v>
      </c>
      <c r="G7" s="33">
        <v>6061000000</v>
      </c>
    </row>
    <row r="8" spans="1:7" ht="12.75">
      <c r="A8" s="30" t="s">
        <v>10</v>
      </c>
      <c r="B8" s="33">
        <v>2285145374</v>
      </c>
      <c r="C8" s="33">
        <v>2103000000</v>
      </c>
      <c r="D8" s="33">
        <v>1412000000</v>
      </c>
      <c r="E8" s="33">
        <v>1908000000</v>
      </c>
      <c r="F8" s="33">
        <v>1924000000</v>
      </c>
      <c r="G8" s="33">
        <v>2048000000</v>
      </c>
    </row>
    <row r="9" spans="1:7" ht="12.75">
      <c r="A9" s="30" t="s">
        <v>64</v>
      </c>
      <c r="B9" s="33">
        <v>788447226</v>
      </c>
      <c r="C9" s="33">
        <v>806890000</v>
      </c>
      <c r="D9" s="33">
        <v>851300000</v>
      </c>
      <c r="E9" s="33">
        <v>576800000</v>
      </c>
      <c r="F9" s="33">
        <v>531900000</v>
      </c>
      <c r="G9" s="33">
        <v>416800000</v>
      </c>
    </row>
    <row r="10" spans="1:7" ht="12.75">
      <c r="A10" s="29" t="s">
        <v>200</v>
      </c>
      <c r="B10" s="33">
        <v>7754310632</v>
      </c>
      <c r="C10" s="33">
        <v>8560890000</v>
      </c>
      <c r="D10" s="33">
        <v>7201300000</v>
      </c>
      <c r="E10" s="33">
        <v>7874800000</v>
      </c>
      <c r="F10" s="33">
        <v>8182900000</v>
      </c>
      <c r="G10" s="33">
        <v>8525800000</v>
      </c>
    </row>
    <row r="11" spans="1:7" ht="12.75">
      <c r="A11" s="29" t="s">
        <v>201</v>
      </c>
      <c r="B11" s="33">
        <v>7897212249</v>
      </c>
      <c r="C11" s="33">
        <v>8470544656</v>
      </c>
      <c r="D11" s="33">
        <v>8416385000</v>
      </c>
      <c r="E11" s="33">
        <v>8730393000</v>
      </c>
      <c r="F11" s="33">
        <v>9023926000</v>
      </c>
      <c r="G11" s="33">
        <v>9188633000</v>
      </c>
    </row>
    <row r="12" spans="1:7" ht="12.75">
      <c r="A12" s="30" t="s">
        <v>202</v>
      </c>
      <c r="B12" s="33">
        <v>2216553397</v>
      </c>
      <c r="C12" s="33">
        <v>2419397656</v>
      </c>
      <c r="D12" s="33">
        <v>2366615000</v>
      </c>
      <c r="E12" s="33">
        <v>2421215000</v>
      </c>
      <c r="F12" s="33">
        <v>2498350000</v>
      </c>
      <c r="G12" s="33">
        <v>2524932000</v>
      </c>
    </row>
    <row r="13" spans="1:7" ht="12.75">
      <c r="A13" s="30" t="s">
        <v>203</v>
      </c>
      <c r="B13" s="33">
        <v>1358000000</v>
      </c>
      <c r="C13" s="33">
        <v>1390359000</v>
      </c>
      <c r="D13" s="33">
        <v>1390359000</v>
      </c>
      <c r="E13" s="33">
        <v>1429588000</v>
      </c>
      <c r="F13" s="33">
        <v>1459634000</v>
      </c>
      <c r="G13" s="33">
        <v>1486225000</v>
      </c>
    </row>
    <row r="14" spans="1:7" ht="12.75">
      <c r="A14" s="30" t="s">
        <v>204</v>
      </c>
      <c r="B14" s="33">
        <v>1186555000</v>
      </c>
      <c r="C14" s="33">
        <v>1242818000</v>
      </c>
      <c r="D14" s="33">
        <v>1242818000</v>
      </c>
      <c r="E14" s="33">
        <v>1320050000</v>
      </c>
      <c r="F14" s="33">
        <v>1341702000</v>
      </c>
      <c r="G14" s="33">
        <v>1358088000</v>
      </c>
    </row>
    <row r="15" spans="1:7" ht="12.75">
      <c r="A15" s="30" t="s">
        <v>205</v>
      </c>
      <c r="B15" s="33">
        <v>3136103852</v>
      </c>
      <c r="C15" s="33">
        <v>3417970000</v>
      </c>
      <c r="D15" s="33">
        <v>3416593000</v>
      </c>
      <c r="E15" s="33">
        <v>3559540000</v>
      </c>
      <c r="F15" s="33">
        <v>3724240000</v>
      </c>
      <c r="G15" s="33">
        <v>3819388000</v>
      </c>
    </row>
    <row r="16" spans="1:7" ht="12.75">
      <c r="A16" s="30" t="s">
        <v>206</v>
      </c>
      <c r="B16" s="33">
        <v>1369900001</v>
      </c>
      <c r="C16" s="33">
        <v>1554000000</v>
      </c>
      <c r="D16" s="33">
        <v>1554000000</v>
      </c>
      <c r="E16" s="33">
        <v>1612000000</v>
      </c>
      <c r="F16" s="33">
        <v>1690000000</v>
      </c>
      <c r="G16" s="33">
        <v>1780000000</v>
      </c>
    </row>
    <row r="17" spans="1:7" ht="12.75">
      <c r="A17" s="30" t="s">
        <v>207</v>
      </c>
      <c r="B17" s="33">
        <v>1113383153</v>
      </c>
      <c r="C17" s="33">
        <v>1278000000</v>
      </c>
      <c r="D17" s="33">
        <v>1278000000</v>
      </c>
      <c r="E17" s="33">
        <v>1452000000</v>
      </c>
      <c r="F17" s="33">
        <v>1538000000</v>
      </c>
      <c r="G17" s="33">
        <v>1543000000</v>
      </c>
    </row>
    <row r="18" spans="1:7" ht="12.75">
      <c r="A18" s="30" t="s">
        <v>17</v>
      </c>
      <c r="B18" s="34">
        <v>0</v>
      </c>
      <c r="C18" s="34">
        <v>0</v>
      </c>
      <c r="D18" s="34">
        <v>0</v>
      </c>
      <c r="E18" s="33">
        <v>55000000</v>
      </c>
      <c r="F18" s="33">
        <v>55000000</v>
      </c>
      <c r="G18" s="33">
        <v>55000000</v>
      </c>
    </row>
    <row r="19" spans="1:7" ht="12.75">
      <c r="A19" s="30" t="s">
        <v>208</v>
      </c>
      <c r="B19" s="33">
        <v>160000000</v>
      </c>
      <c r="C19" s="33">
        <v>130000000</v>
      </c>
      <c r="D19" s="33">
        <v>130000000</v>
      </c>
      <c r="E19" s="34">
        <v>0</v>
      </c>
      <c r="F19" s="34">
        <v>0</v>
      </c>
      <c r="G19" s="58">
        <v>0</v>
      </c>
    </row>
    <row r="20" spans="1:7" ht="12.75">
      <c r="A20" s="30" t="s">
        <v>18</v>
      </c>
      <c r="B20" s="33">
        <v>21058000</v>
      </c>
      <c r="C20" s="33">
        <v>19970000</v>
      </c>
      <c r="D20" s="33">
        <v>18593000</v>
      </c>
      <c r="E20" s="33">
        <v>20540000</v>
      </c>
      <c r="F20" s="33">
        <v>21240000</v>
      </c>
      <c r="G20" s="33">
        <v>21388000</v>
      </c>
    </row>
    <row r="21" spans="1:7" ht="12.75">
      <c r="A21" s="30" t="s">
        <v>19</v>
      </c>
      <c r="B21" s="33">
        <v>111124956</v>
      </c>
      <c r="C21" s="33">
        <v>90000000</v>
      </c>
      <c r="D21" s="33">
        <v>90000000</v>
      </c>
      <c r="E21" s="33">
        <v>75000000</v>
      </c>
      <c r="F21" s="33">
        <v>75000000</v>
      </c>
      <c r="G21" s="33">
        <v>75000000</v>
      </c>
    </row>
    <row r="22" spans="1:7" ht="12.75">
      <c r="A22" s="30" t="s">
        <v>20</v>
      </c>
      <c r="B22" s="33">
        <v>64237656</v>
      </c>
      <c r="C22" s="33">
        <v>80000000</v>
      </c>
      <c r="D22" s="33">
        <v>80000000</v>
      </c>
      <c r="E22" s="33">
        <v>70000000</v>
      </c>
      <c r="F22" s="33">
        <v>70000000</v>
      </c>
      <c r="G22" s="33">
        <v>70000000</v>
      </c>
    </row>
    <row r="23" spans="1:7" ht="12.75">
      <c r="A23" s="30" t="s">
        <v>21</v>
      </c>
      <c r="B23" s="33">
        <v>123600000</v>
      </c>
      <c r="C23" s="33">
        <v>146000000</v>
      </c>
      <c r="D23" s="33">
        <v>146000000</v>
      </c>
      <c r="E23" s="33">
        <v>201000000</v>
      </c>
      <c r="F23" s="33">
        <v>201000000</v>
      </c>
      <c r="G23" s="33">
        <v>201000000</v>
      </c>
    </row>
    <row r="24" spans="1:7" ht="12.75">
      <c r="A24" s="30" t="s">
        <v>22</v>
      </c>
      <c r="B24" s="33">
        <v>172800086</v>
      </c>
      <c r="C24" s="33">
        <v>120000000</v>
      </c>
      <c r="D24" s="33">
        <v>120000000</v>
      </c>
      <c r="E24" s="33">
        <v>74000000</v>
      </c>
      <c r="F24" s="33">
        <v>74000000</v>
      </c>
      <c r="G24" s="33">
        <v>74000000</v>
      </c>
    </row>
    <row r="25" spans="1:7" ht="12.75">
      <c r="A25" s="29" t="s">
        <v>169</v>
      </c>
      <c r="B25" s="33">
        <v>915482465</v>
      </c>
      <c r="C25" s="33">
        <v>1136411344</v>
      </c>
      <c r="D25" s="33">
        <v>948410000</v>
      </c>
      <c r="E25" s="33">
        <v>1114707000</v>
      </c>
      <c r="F25" s="33">
        <v>1205205000</v>
      </c>
      <c r="G25" s="33">
        <v>1231598000</v>
      </c>
    </row>
    <row r="26" spans="1:7" ht="12.75">
      <c r="A26" s="29" t="s">
        <v>209</v>
      </c>
      <c r="B26" s="33">
        <v>8812694714</v>
      </c>
      <c r="C26" s="33">
        <v>9606956000</v>
      </c>
      <c r="D26" s="33">
        <v>9364795000</v>
      </c>
      <c r="E26" s="33">
        <v>9845100000</v>
      </c>
      <c r="F26" s="33">
        <v>10229131000</v>
      </c>
      <c r="G26" s="33">
        <v>10420231000</v>
      </c>
    </row>
    <row r="27" spans="1:7" ht="12.75">
      <c r="A27" s="59" t="s">
        <v>210</v>
      </c>
      <c r="B27" s="33">
        <v>-1058384082</v>
      </c>
      <c r="C27" s="33">
        <v>-1046066000</v>
      </c>
      <c r="D27" s="33">
        <v>-2163495000</v>
      </c>
      <c r="E27" s="33">
        <v>-1970300000</v>
      </c>
      <c r="F27" s="33">
        <v>-2046231000</v>
      </c>
      <c r="G27" s="33">
        <v>-1894431000</v>
      </c>
    </row>
    <row r="28" spans="1:7" ht="12.75">
      <c r="A28" s="59" t="s">
        <v>211</v>
      </c>
      <c r="B28" s="31" t="s">
        <v>212</v>
      </c>
      <c r="C28" s="31" t="s">
        <v>213</v>
      </c>
      <c r="D28" s="31" t="s">
        <v>214</v>
      </c>
      <c r="E28" s="31" t="s">
        <v>215</v>
      </c>
      <c r="F28" s="31" t="s">
        <v>216</v>
      </c>
      <c r="G28" s="31" t="s">
        <v>217</v>
      </c>
    </row>
    <row r="29" spans="1:7" ht="12.75">
      <c r="A29" s="59" t="s">
        <v>218</v>
      </c>
      <c r="B29" s="33">
        <v>-1846831308</v>
      </c>
      <c r="C29" s="33">
        <v>-1852956000</v>
      </c>
      <c r="D29" s="33">
        <v>-3014795000</v>
      </c>
      <c r="E29" s="33">
        <v>-2547100000</v>
      </c>
      <c r="F29" s="33">
        <v>-2578131000</v>
      </c>
      <c r="G29" s="33">
        <v>-2311231000</v>
      </c>
    </row>
    <row r="30" spans="1:7" ht="12.75">
      <c r="A30" s="59" t="s">
        <v>211</v>
      </c>
      <c r="B30" s="31" t="s">
        <v>219</v>
      </c>
      <c r="C30" s="31" t="s">
        <v>220</v>
      </c>
      <c r="D30" s="31" t="s">
        <v>221</v>
      </c>
      <c r="E30" s="31" t="s">
        <v>222</v>
      </c>
      <c r="F30" s="31" t="s">
        <v>223</v>
      </c>
      <c r="G30" s="31" t="s">
        <v>224</v>
      </c>
    </row>
    <row r="31" spans="1:7" ht="12.75">
      <c r="A31" s="172" t="s">
        <v>225</v>
      </c>
      <c r="B31" s="172"/>
      <c r="C31" s="172"/>
      <c r="D31" s="172"/>
      <c r="E31" s="172"/>
      <c r="F31" s="172"/>
      <c r="G31" s="172"/>
    </row>
    <row r="32" spans="1:7" ht="12.75">
      <c r="A32" s="180" t="s">
        <v>226</v>
      </c>
      <c r="B32" s="181"/>
      <c r="C32" s="181"/>
      <c r="D32" s="181"/>
      <c r="E32" s="181"/>
      <c r="F32" s="181"/>
      <c r="G32" s="182"/>
    </row>
    <row r="33" spans="1:7" ht="12.75">
      <c r="A33" s="30" t="s">
        <v>35</v>
      </c>
      <c r="B33" s="33">
        <v>15944146</v>
      </c>
      <c r="C33" s="33">
        <v>67536000</v>
      </c>
      <c r="D33" s="33">
        <v>67536000</v>
      </c>
      <c r="E33" s="33">
        <v>64800000</v>
      </c>
      <c r="F33" s="33">
        <v>62142000</v>
      </c>
      <c r="G33" s="33">
        <v>59210000</v>
      </c>
    </row>
    <row r="34" spans="1:7" ht="12.75">
      <c r="A34" s="30" t="s">
        <v>45</v>
      </c>
      <c r="B34" s="33">
        <v>1493160308</v>
      </c>
      <c r="C34" s="33">
        <v>1380027000</v>
      </c>
      <c r="D34" s="33">
        <v>1517064000</v>
      </c>
      <c r="E34" s="33">
        <v>1356066000</v>
      </c>
      <c r="F34" s="33">
        <v>987992000</v>
      </c>
      <c r="G34" s="33">
        <v>557782000</v>
      </c>
    </row>
    <row r="35" spans="1:7" ht="12.75">
      <c r="A35" s="30" t="s">
        <v>33</v>
      </c>
      <c r="B35" s="33">
        <v>80035500</v>
      </c>
      <c r="C35" s="33">
        <v>886250000</v>
      </c>
      <c r="D35" s="33">
        <v>1666150000</v>
      </c>
      <c r="E35" s="33">
        <v>815350000</v>
      </c>
      <c r="F35" s="33">
        <v>1347100000</v>
      </c>
      <c r="G35" s="33">
        <v>1559800000</v>
      </c>
    </row>
    <row r="36" spans="1:7" ht="12.75">
      <c r="A36" s="30" t="s">
        <v>39</v>
      </c>
      <c r="B36" s="33">
        <v>5800000000</v>
      </c>
      <c r="C36" s="33">
        <v>3576220450</v>
      </c>
      <c r="D36" s="33">
        <v>3780245450</v>
      </c>
      <c r="E36" s="33">
        <v>4617189000</v>
      </c>
      <c r="F36" s="33">
        <v>5706698000</v>
      </c>
      <c r="G36" s="33">
        <v>4344801000</v>
      </c>
    </row>
    <row r="37" spans="1:7" ht="12.75">
      <c r="A37" s="30" t="s">
        <v>43</v>
      </c>
      <c r="B37" s="33">
        <v>7389139954</v>
      </c>
      <c r="C37" s="33">
        <v>5910033450</v>
      </c>
      <c r="D37" s="33">
        <v>7030995450</v>
      </c>
      <c r="E37" s="33">
        <v>6853405000</v>
      </c>
      <c r="F37" s="33">
        <v>8103932000</v>
      </c>
      <c r="G37" s="33">
        <v>6521593000</v>
      </c>
    </row>
    <row r="38" spans="1:7" ht="12.75">
      <c r="A38" s="172" t="s">
        <v>227</v>
      </c>
      <c r="B38" s="172"/>
      <c r="C38" s="172"/>
      <c r="D38" s="172"/>
      <c r="E38" s="172"/>
      <c r="F38" s="172"/>
      <c r="G38" s="172"/>
    </row>
    <row r="39" spans="1:7" ht="12.75">
      <c r="A39" s="30" t="s">
        <v>228</v>
      </c>
      <c r="B39" s="33">
        <v>1058384082</v>
      </c>
      <c r="C39" s="33">
        <v>1046066000</v>
      </c>
      <c r="D39" s="33">
        <v>2163495000</v>
      </c>
      <c r="E39" s="33">
        <v>1970300000</v>
      </c>
      <c r="F39" s="33">
        <v>2046231000</v>
      </c>
      <c r="G39" s="33">
        <v>1894431000</v>
      </c>
    </row>
    <row r="40" spans="1:7" ht="12.75">
      <c r="A40" s="30" t="s">
        <v>42</v>
      </c>
      <c r="B40" s="33">
        <v>4218600000</v>
      </c>
      <c r="C40" s="33">
        <v>2625000000</v>
      </c>
      <c r="D40" s="33">
        <v>2625000000</v>
      </c>
      <c r="E40" s="33">
        <v>2987977900</v>
      </c>
      <c r="F40" s="33">
        <v>3656971000</v>
      </c>
      <c r="G40" s="33">
        <v>3175000000</v>
      </c>
    </row>
    <row r="41" spans="1:7" ht="12.75">
      <c r="A41" s="30" t="s">
        <v>36</v>
      </c>
      <c r="B41" s="33">
        <v>699681529</v>
      </c>
      <c r="C41" s="33">
        <v>520981301</v>
      </c>
      <c r="D41" s="33">
        <v>520981301</v>
      </c>
      <c r="E41" s="33">
        <v>410093437</v>
      </c>
      <c r="F41" s="33">
        <v>516291287</v>
      </c>
      <c r="G41" s="33">
        <v>552374233</v>
      </c>
    </row>
    <row r="42" spans="1:7" ht="12.75">
      <c r="A42" s="30" t="s">
        <v>37</v>
      </c>
      <c r="B42" s="33">
        <v>709000000</v>
      </c>
      <c r="C42" s="33">
        <v>1169850000</v>
      </c>
      <c r="D42" s="33">
        <v>1169850000</v>
      </c>
      <c r="E42" s="33">
        <v>957150000</v>
      </c>
      <c r="F42" s="33">
        <v>1347100000</v>
      </c>
      <c r="G42" s="33">
        <v>496300000</v>
      </c>
    </row>
    <row r="43" spans="1:7" ht="12.75">
      <c r="A43" s="30" t="s">
        <v>38</v>
      </c>
      <c r="B43" s="33">
        <v>225851791</v>
      </c>
      <c r="C43" s="33">
        <v>221018000</v>
      </c>
      <c r="D43" s="33">
        <v>224551000</v>
      </c>
      <c r="E43" s="33">
        <v>214290000</v>
      </c>
      <c r="F43" s="33">
        <v>220286000</v>
      </c>
      <c r="G43" s="33">
        <v>207935000</v>
      </c>
    </row>
    <row r="44" spans="1:7" ht="12.75">
      <c r="A44" s="30" t="s">
        <v>40</v>
      </c>
      <c r="B44" s="33">
        <v>296802629</v>
      </c>
      <c r="C44" s="33">
        <v>198385000</v>
      </c>
      <c r="D44" s="33">
        <v>198385000</v>
      </c>
      <c r="E44" s="33">
        <v>135050468</v>
      </c>
      <c r="F44" s="33">
        <v>125000000</v>
      </c>
      <c r="G44" s="33">
        <v>3500000</v>
      </c>
    </row>
    <row r="45" spans="1:7" ht="12.75">
      <c r="A45" s="30" t="s">
        <v>41</v>
      </c>
      <c r="B45" s="58">
        <v>0</v>
      </c>
      <c r="C45" s="33">
        <v>128733149</v>
      </c>
      <c r="D45" s="33">
        <v>128733149</v>
      </c>
      <c r="E45" s="33">
        <v>178543195</v>
      </c>
      <c r="F45" s="33">
        <v>192052713</v>
      </c>
      <c r="G45" s="33">
        <v>192052767</v>
      </c>
    </row>
    <row r="46" spans="1:7" ht="12.75">
      <c r="A46" s="30" t="s">
        <v>229</v>
      </c>
      <c r="B46" s="33">
        <v>180819923</v>
      </c>
      <c r="C46" s="34">
        <v>0</v>
      </c>
      <c r="D46" s="58">
        <v>0</v>
      </c>
      <c r="E46" s="34">
        <v>0</v>
      </c>
      <c r="F46" s="34">
        <v>0</v>
      </c>
      <c r="G46" s="34">
        <v>0</v>
      </c>
    </row>
    <row r="47" spans="1:7" ht="12.75">
      <c r="A47" s="59" t="s">
        <v>43</v>
      </c>
      <c r="B47" s="33">
        <v>7389139954</v>
      </c>
      <c r="C47" s="33">
        <v>5910033450</v>
      </c>
      <c r="D47" s="33">
        <v>7030995450</v>
      </c>
      <c r="E47" s="33">
        <v>6853405000</v>
      </c>
      <c r="F47" s="33">
        <v>8103932000</v>
      </c>
      <c r="G47" s="33">
        <v>6521593000</v>
      </c>
    </row>
  </sheetData>
  <sheetProtection/>
  <mergeCells count="7">
    <mergeCell ref="A38:G38"/>
    <mergeCell ref="A32:G32"/>
    <mergeCell ref="A1:G1"/>
    <mergeCell ref="A3:G3"/>
    <mergeCell ref="A2:G2"/>
    <mergeCell ref="A4:A5"/>
    <mergeCell ref="A31:G31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rightToLeft="1" zoomScaleSheetLayoutView="100" zoomScalePageLayoutView="0" workbookViewId="0" topLeftCell="A1">
      <selection activeCell="M9" sqref="M9"/>
    </sheetView>
  </sheetViews>
  <sheetFormatPr defaultColWidth="9.140625" defaultRowHeight="15"/>
  <cols>
    <col min="1" max="1" width="7.140625" style="44" bestFit="1" customWidth="1"/>
    <col min="2" max="2" width="30.57421875" style="44" bestFit="1" customWidth="1"/>
    <col min="3" max="4" width="11.140625" style="44" bestFit="1" customWidth="1"/>
    <col min="5" max="5" width="11.7109375" style="44" bestFit="1" customWidth="1"/>
    <col min="6" max="8" width="11.140625" style="44" bestFit="1" customWidth="1"/>
  </cols>
  <sheetData>
    <row r="1" spans="1:8" ht="18">
      <c r="A1" s="190" t="s">
        <v>230</v>
      </c>
      <c r="B1" s="190"/>
      <c r="C1" s="190"/>
      <c r="D1" s="190"/>
      <c r="E1" s="190"/>
      <c r="F1" s="190"/>
      <c r="G1" s="190"/>
      <c r="H1" s="190"/>
    </row>
    <row r="2" spans="1:8" ht="18">
      <c r="A2" s="190" t="s">
        <v>231</v>
      </c>
      <c r="B2" s="190"/>
      <c r="C2" s="190"/>
      <c r="D2" s="190"/>
      <c r="E2" s="190"/>
      <c r="F2" s="190"/>
      <c r="G2" s="190"/>
      <c r="H2" s="190"/>
    </row>
    <row r="3" spans="1:8" ht="15.75">
      <c r="A3" s="191" t="s">
        <v>48</v>
      </c>
      <c r="B3" s="191"/>
      <c r="C3" s="191"/>
      <c r="D3" s="191"/>
      <c r="E3" s="191"/>
      <c r="F3" s="191"/>
      <c r="G3" s="191"/>
      <c r="H3" s="191"/>
    </row>
    <row r="4" spans="1:8" ht="18">
      <c r="A4" s="188" t="s">
        <v>232</v>
      </c>
      <c r="B4" s="188"/>
      <c r="C4" s="10" t="s">
        <v>195</v>
      </c>
      <c r="D4" s="10" t="s">
        <v>196</v>
      </c>
      <c r="E4" s="10" t="s">
        <v>197</v>
      </c>
      <c r="F4" s="10" t="s">
        <v>196</v>
      </c>
      <c r="G4" s="10" t="s">
        <v>198</v>
      </c>
      <c r="H4" s="10" t="s">
        <v>198</v>
      </c>
    </row>
    <row r="5" spans="1:8" ht="18">
      <c r="A5" s="17" t="s">
        <v>51</v>
      </c>
      <c r="B5" s="10" t="s">
        <v>233</v>
      </c>
      <c r="C5" s="62">
        <v>2019</v>
      </c>
      <c r="D5" s="62">
        <v>2020</v>
      </c>
      <c r="E5" s="62">
        <v>2020</v>
      </c>
      <c r="F5" s="62">
        <v>2021</v>
      </c>
      <c r="G5" s="62">
        <v>2022</v>
      </c>
      <c r="H5" s="62">
        <v>2023</v>
      </c>
    </row>
    <row r="6" spans="1:8" ht="18">
      <c r="A6" s="188" t="s">
        <v>199</v>
      </c>
      <c r="B6" s="188"/>
      <c r="C6" s="189"/>
      <c r="D6" s="189"/>
      <c r="E6" s="189"/>
      <c r="F6" s="189"/>
      <c r="G6" s="189"/>
      <c r="H6" s="189"/>
    </row>
    <row r="7" spans="1:8" ht="18">
      <c r="A7" s="188" t="s">
        <v>54</v>
      </c>
      <c r="B7" s="188"/>
      <c r="C7" s="189"/>
      <c r="D7" s="189"/>
      <c r="E7" s="189"/>
      <c r="F7" s="189"/>
      <c r="G7" s="189"/>
      <c r="H7" s="189"/>
    </row>
    <row r="8" spans="1:8" ht="15.75">
      <c r="A8" s="64">
        <v>111</v>
      </c>
      <c r="B8" s="65" t="s">
        <v>55</v>
      </c>
      <c r="C8" s="66">
        <v>1020228311</v>
      </c>
      <c r="D8" s="66">
        <v>1267000000</v>
      </c>
      <c r="E8" s="66">
        <v>1136000000</v>
      </c>
      <c r="F8" s="66">
        <v>1110000000</v>
      </c>
      <c r="G8" s="66">
        <v>1205000000</v>
      </c>
      <c r="H8" s="66">
        <v>1300000000</v>
      </c>
    </row>
    <row r="9" spans="1:8" ht="15.75">
      <c r="A9" s="64">
        <v>113</v>
      </c>
      <c r="B9" s="65" t="s">
        <v>56</v>
      </c>
      <c r="C9" s="66">
        <v>81529120</v>
      </c>
      <c r="D9" s="66">
        <v>96000000</v>
      </c>
      <c r="E9" s="66">
        <v>43000000</v>
      </c>
      <c r="F9" s="66">
        <v>115000000</v>
      </c>
      <c r="G9" s="66">
        <v>109000000</v>
      </c>
      <c r="H9" s="66">
        <v>110000000</v>
      </c>
    </row>
    <row r="10" spans="1:8" ht="15.75">
      <c r="A10" s="64">
        <v>114</v>
      </c>
      <c r="B10" s="65" t="s">
        <v>57</v>
      </c>
      <c r="C10" s="66">
        <v>3302388569</v>
      </c>
      <c r="D10" s="66">
        <v>3957000000</v>
      </c>
      <c r="E10" s="66">
        <v>3479000000</v>
      </c>
      <c r="F10" s="66">
        <v>3825000000</v>
      </c>
      <c r="G10" s="66">
        <v>4073000000</v>
      </c>
      <c r="H10" s="66">
        <v>4301000000</v>
      </c>
    </row>
    <row r="11" spans="1:8" ht="15.75">
      <c r="A11" s="64">
        <v>115</v>
      </c>
      <c r="B11" s="65" t="s">
        <v>58</v>
      </c>
      <c r="C11" s="66">
        <v>276572032</v>
      </c>
      <c r="D11" s="66">
        <v>331000000</v>
      </c>
      <c r="E11" s="66">
        <v>280000000</v>
      </c>
      <c r="F11" s="66">
        <v>340000000</v>
      </c>
      <c r="G11" s="66">
        <v>340000000</v>
      </c>
      <c r="H11" s="66">
        <v>350000000</v>
      </c>
    </row>
    <row r="12" spans="1:8" ht="16.5">
      <c r="A12" s="1" t="s">
        <v>234</v>
      </c>
      <c r="B12" s="1" t="s">
        <v>54</v>
      </c>
      <c r="C12" s="66">
        <v>4680718032</v>
      </c>
      <c r="D12" s="66">
        <v>5651000000</v>
      </c>
      <c r="E12" s="66">
        <v>4938000000</v>
      </c>
      <c r="F12" s="66">
        <v>5390000000</v>
      </c>
      <c r="G12" s="66">
        <v>5727000000</v>
      </c>
      <c r="H12" s="66">
        <v>6061000000</v>
      </c>
    </row>
    <row r="13" spans="1:8" ht="18">
      <c r="A13" s="188" t="s">
        <v>10</v>
      </c>
      <c r="B13" s="188"/>
      <c r="C13" s="189"/>
      <c r="D13" s="189"/>
      <c r="E13" s="189"/>
      <c r="F13" s="189"/>
      <c r="G13" s="189"/>
      <c r="H13" s="189"/>
    </row>
    <row r="14" spans="1:8" ht="15.75">
      <c r="A14" s="64">
        <v>121</v>
      </c>
      <c r="B14" s="65" t="s">
        <v>59</v>
      </c>
      <c r="C14" s="66">
        <v>9016862</v>
      </c>
      <c r="D14" s="66">
        <v>10000000</v>
      </c>
      <c r="E14" s="66">
        <v>8000000</v>
      </c>
      <c r="F14" s="66">
        <v>8000000</v>
      </c>
      <c r="G14" s="66">
        <v>7500000</v>
      </c>
      <c r="H14" s="66">
        <v>7000000</v>
      </c>
    </row>
    <row r="15" spans="1:8" ht="15.75">
      <c r="A15" s="64">
        <v>141</v>
      </c>
      <c r="B15" s="65" t="s">
        <v>60</v>
      </c>
      <c r="C15" s="66">
        <v>436472709</v>
      </c>
      <c r="D15" s="66">
        <v>425854000</v>
      </c>
      <c r="E15" s="66">
        <v>320606000</v>
      </c>
      <c r="F15" s="66">
        <v>392371000</v>
      </c>
      <c r="G15" s="66">
        <v>374093000</v>
      </c>
      <c r="H15" s="66">
        <v>415914000</v>
      </c>
    </row>
    <row r="16" spans="1:8" ht="15.75">
      <c r="A16" s="64">
        <v>142</v>
      </c>
      <c r="B16" s="65" t="s">
        <v>61</v>
      </c>
      <c r="C16" s="66">
        <v>883744889</v>
      </c>
      <c r="D16" s="66">
        <v>1020050000</v>
      </c>
      <c r="E16" s="66">
        <v>697000000</v>
      </c>
      <c r="F16" s="66">
        <v>960000000</v>
      </c>
      <c r="G16" s="66">
        <v>986000000</v>
      </c>
      <c r="H16" s="66">
        <v>1020900000</v>
      </c>
    </row>
    <row r="17" spans="1:8" ht="15.75">
      <c r="A17" s="64">
        <v>143</v>
      </c>
      <c r="B17" s="65" t="s">
        <v>62</v>
      </c>
      <c r="C17" s="66">
        <v>49906321</v>
      </c>
      <c r="D17" s="66">
        <v>73600000</v>
      </c>
      <c r="E17" s="66">
        <v>49000000</v>
      </c>
      <c r="F17" s="66">
        <v>60000000</v>
      </c>
      <c r="G17" s="66">
        <v>62250000</v>
      </c>
      <c r="H17" s="66">
        <v>65000000</v>
      </c>
    </row>
    <row r="18" spans="1:8" ht="15.75">
      <c r="A18" s="64">
        <v>145</v>
      </c>
      <c r="B18" s="65" t="s">
        <v>63</v>
      </c>
      <c r="C18" s="66">
        <v>906004593</v>
      </c>
      <c r="D18" s="66">
        <v>573496000</v>
      </c>
      <c r="E18" s="66">
        <v>337394000</v>
      </c>
      <c r="F18" s="66">
        <v>487629000</v>
      </c>
      <c r="G18" s="66">
        <v>494157000</v>
      </c>
      <c r="H18" s="66">
        <v>539186000</v>
      </c>
    </row>
    <row r="19" spans="1:8" ht="16.5">
      <c r="A19" s="1" t="s">
        <v>234</v>
      </c>
      <c r="B19" s="1" t="s">
        <v>10</v>
      </c>
      <c r="C19" s="66">
        <v>2285145374</v>
      </c>
      <c r="D19" s="66">
        <v>2103000000</v>
      </c>
      <c r="E19" s="66">
        <v>1412000000</v>
      </c>
      <c r="F19" s="66">
        <v>1908000000</v>
      </c>
      <c r="G19" s="66">
        <v>1924000000</v>
      </c>
      <c r="H19" s="66">
        <v>2048000000</v>
      </c>
    </row>
    <row r="20" spans="1:8" ht="16.5">
      <c r="A20" s="187" t="s">
        <v>235</v>
      </c>
      <c r="B20" s="187"/>
      <c r="C20" s="66">
        <v>6965863406</v>
      </c>
      <c r="D20" s="66">
        <v>7754000000</v>
      </c>
      <c r="E20" s="66">
        <v>6350000000</v>
      </c>
      <c r="F20" s="66">
        <v>7298000000</v>
      </c>
      <c r="G20" s="66">
        <v>7651000000</v>
      </c>
      <c r="H20" s="66">
        <v>8109000000</v>
      </c>
    </row>
    <row r="21" spans="1:8" ht="18">
      <c r="A21" s="188" t="s">
        <v>64</v>
      </c>
      <c r="B21" s="188"/>
      <c r="C21" s="189"/>
      <c r="D21" s="189"/>
      <c r="E21" s="189"/>
      <c r="F21" s="189"/>
      <c r="G21" s="189"/>
      <c r="H21" s="189"/>
    </row>
    <row r="22" spans="1:8" ht="15.75">
      <c r="A22" s="64">
        <v>131</v>
      </c>
      <c r="B22" s="65" t="s">
        <v>64</v>
      </c>
      <c r="C22" s="66">
        <v>788447226</v>
      </c>
      <c r="D22" s="66">
        <v>806890000</v>
      </c>
      <c r="E22" s="66">
        <v>851300000</v>
      </c>
      <c r="F22" s="66">
        <v>576800000</v>
      </c>
      <c r="G22" s="66">
        <v>531900000</v>
      </c>
      <c r="H22" s="66">
        <v>416800000</v>
      </c>
    </row>
    <row r="23" spans="1:8" ht="18">
      <c r="A23" s="188" t="s">
        <v>236</v>
      </c>
      <c r="B23" s="188"/>
      <c r="C23" s="66">
        <v>7754310632</v>
      </c>
      <c r="D23" s="66">
        <v>8560890000</v>
      </c>
      <c r="E23" s="66">
        <v>7201300000</v>
      </c>
      <c r="F23" s="66">
        <v>7874800000</v>
      </c>
      <c r="G23" s="66">
        <v>8182900000</v>
      </c>
      <c r="H23" s="66">
        <v>8525800000</v>
      </c>
    </row>
  </sheetData>
  <sheetProtection/>
  <mergeCells count="14">
    <mergeCell ref="A1:H1"/>
    <mergeCell ref="A2:H2"/>
    <mergeCell ref="A3:H3"/>
    <mergeCell ref="A4:B4"/>
    <mergeCell ref="A6:B6"/>
    <mergeCell ref="C6:H6"/>
    <mergeCell ref="A20:B20"/>
    <mergeCell ref="A21:B21"/>
    <mergeCell ref="C21:H21"/>
    <mergeCell ref="A23:B23"/>
    <mergeCell ref="A7:B7"/>
    <mergeCell ref="C7:H7"/>
    <mergeCell ref="A13:B13"/>
    <mergeCell ref="C13:H13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2"/>
  <sheetViews>
    <sheetView rightToLeft="1" zoomScalePageLayoutView="0" workbookViewId="0" topLeftCell="A1">
      <selection activeCell="L5" sqref="L5"/>
    </sheetView>
  </sheetViews>
  <sheetFormatPr defaultColWidth="9.140625" defaultRowHeight="15"/>
  <cols>
    <col min="1" max="1" width="8.57421875" style="44" bestFit="1" customWidth="1"/>
    <col min="2" max="2" width="6.140625" style="44" customWidth="1"/>
    <col min="3" max="3" width="4.28125" style="44" bestFit="1" customWidth="1"/>
    <col min="4" max="4" width="23.421875" style="44" customWidth="1"/>
    <col min="5" max="10" width="9.28125" style="44" bestFit="1" customWidth="1"/>
    <col min="11" max="11" width="9.00390625" style="44" customWidth="1"/>
  </cols>
  <sheetData>
    <row r="1" spans="1:10" ht="18">
      <c r="A1" s="157" t="s">
        <v>237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8">
      <c r="A2" s="157" t="s">
        <v>238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.75">
      <c r="A3" s="192" t="s">
        <v>1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4.25">
      <c r="A4" s="67" t="s">
        <v>239</v>
      </c>
      <c r="B4" s="68" t="s">
        <v>240</v>
      </c>
      <c r="C4" s="68" t="s">
        <v>240</v>
      </c>
      <c r="D4" s="69"/>
      <c r="E4" s="68" t="s">
        <v>195</v>
      </c>
      <c r="F4" s="68" t="s">
        <v>196</v>
      </c>
      <c r="G4" s="68" t="s">
        <v>197</v>
      </c>
      <c r="H4" s="68" t="s">
        <v>196</v>
      </c>
      <c r="I4" s="68" t="s">
        <v>198</v>
      </c>
      <c r="J4" s="68" t="s">
        <v>198</v>
      </c>
    </row>
    <row r="5" spans="1:10" ht="24">
      <c r="A5" s="67" t="s">
        <v>241</v>
      </c>
      <c r="B5" s="68" t="s">
        <v>242</v>
      </c>
      <c r="C5" s="68" t="s">
        <v>243</v>
      </c>
      <c r="D5" s="68" t="s">
        <v>244</v>
      </c>
      <c r="E5" s="70">
        <v>2019</v>
      </c>
      <c r="F5" s="70">
        <v>2020</v>
      </c>
      <c r="G5" s="70">
        <v>2020</v>
      </c>
      <c r="H5" s="70">
        <v>2021</v>
      </c>
      <c r="I5" s="70">
        <v>2022</v>
      </c>
      <c r="J5" s="70">
        <v>2023</v>
      </c>
    </row>
    <row r="6" spans="1:10" ht="14.25">
      <c r="A6" s="71">
        <v>11</v>
      </c>
      <c r="B6" s="72"/>
      <c r="C6" s="72"/>
      <c r="D6" s="73" t="s">
        <v>245</v>
      </c>
      <c r="E6" s="72"/>
      <c r="F6" s="72"/>
      <c r="G6" s="72"/>
      <c r="H6" s="72"/>
      <c r="I6" s="72"/>
      <c r="J6" s="72"/>
    </row>
    <row r="7" spans="1:10" ht="14.25">
      <c r="A7" s="71">
        <v>111</v>
      </c>
      <c r="B7" s="72"/>
      <c r="C7" s="72"/>
      <c r="D7" s="73" t="s">
        <v>55</v>
      </c>
      <c r="E7" s="72"/>
      <c r="F7" s="72"/>
      <c r="G7" s="72"/>
      <c r="H7" s="72"/>
      <c r="I7" s="72"/>
      <c r="J7" s="72"/>
    </row>
    <row r="8" spans="1:10" ht="14.25">
      <c r="A8" s="72"/>
      <c r="B8" s="71">
        <v>1111</v>
      </c>
      <c r="C8" s="72"/>
      <c r="D8" s="74" t="s">
        <v>246</v>
      </c>
      <c r="E8" s="72"/>
      <c r="F8" s="72"/>
      <c r="G8" s="72"/>
      <c r="H8" s="72"/>
      <c r="I8" s="72"/>
      <c r="J8" s="72"/>
    </row>
    <row r="9" spans="1:10" ht="14.25">
      <c r="A9" s="72"/>
      <c r="B9" s="72"/>
      <c r="C9" s="75" t="s">
        <v>247</v>
      </c>
      <c r="D9" s="75" t="s">
        <v>248</v>
      </c>
      <c r="E9" s="76">
        <v>44079750</v>
      </c>
      <c r="F9" s="76">
        <v>90000000</v>
      </c>
      <c r="G9" s="76">
        <v>66000000</v>
      </c>
      <c r="H9" s="76">
        <v>70000000</v>
      </c>
      <c r="I9" s="76">
        <v>75000000</v>
      </c>
      <c r="J9" s="76">
        <v>85000000</v>
      </c>
    </row>
    <row r="10" spans="1:10" ht="14.25">
      <c r="A10" s="72"/>
      <c r="B10" s="72"/>
      <c r="C10" s="75" t="s">
        <v>249</v>
      </c>
      <c r="D10" s="75" t="s">
        <v>250</v>
      </c>
      <c r="E10" s="76">
        <v>190398063</v>
      </c>
      <c r="F10" s="76">
        <v>216000000</v>
      </c>
      <c r="G10" s="76">
        <v>216000000</v>
      </c>
      <c r="H10" s="76">
        <v>220000000</v>
      </c>
      <c r="I10" s="76">
        <v>230000000</v>
      </c>
      <c r="J10" s="76">
        <v>255000000</v>
      </c>
    </row>
    <row r="11" spans="1:10" ht="14.25">
      <c r="A11" s="72"/>
      <c r="B11" s="71">
        <v>1112</v>
      </c>
      <c r="C11" s="72"/>
      <c r="D11" s="74" t="s">
        <v>251</v>
      </c>
      <c r="E11" s="72"/>
      <c r="F11" s="72"/>
      <c r="G11" s="72"/>
      <c r="H11" s="72"/>
      <c r="I11" s="72"/>
      <c r="J11" s="72"/>
    </row>
    <row r="12" spans="1:10" ht="14.25">
      <c r="A12" s="72"/>
      <c r="B12" s="72"/>
      <c r="C12" s="75" t="s">
        <v>247</v>
      </c>
      <c r="D12" s="75" t="s">
        <v>252</v>
      </c>
      <c r="E12" s="76">
        <v>785750498</v>
      </c>
      <c r="F12" s="76">
        <v>930000000</v>
      </c>
      <c r="G12" s="76">
        <v>784000000</v>
      </c>
      <c r="H12" s="76">
        <v>770000000</v>
      </c>
      <c r="I12" s="76">
        <v>825000000</v>
      </c>
      <c r="J12" s="76">
        <v>865000000</v>
      </c>
    </row>
    <row r="13" spans="1:10" ht="14.25">
      <c r="A13" s="72"/>
      <c r="B13" s="71">
        <v>1113</v>
      </c>
      <c r="C13" s="72"/>
      <c r="D13" s="74" t="s">
        <v>253</v>
      </c>
      <c r="E13" s="72"/>
      <c r="F13" s="72"/>
      <c r="G13" s="72"/>
      <c r="H13" s="72"/>
      <c r="I13" s="72"/>
      <c r="J13" s="72"/>
    </row>
    <row r="14" spans="1:10" ht="14.25">
      <c r="A14" s="72"/>
      <c r="B14" s="72"/>
      <c r="C14" s="75" t="s">
        <v>247</v>
      </c>
      <c r="D14" s="75" t="s">
        <v>253</v>
      </c>
      <c r="E14" s="77">
        <v>0</v>
      </c>
      <c r="F14" s="76">
        <v>31000000</v>
      </c>
      <c r="G14" s="76">
        <v>70000000</v>
      </c>
      <c r="H14" s="76">
        <v>50000000</v>
      </c>
      <c r="I14" s="76">
        <v>75000000</v>
      </c>
      <c r="J14" s="76">
        <v>95000000</v>
      </c>
    </row>
    <row r="15" spans="1:10" ht="14.25">
      <c r="A15" s="72"/>
      <c r="B15" s="72"/>
      <c r="C15" s="72"/>
      <c r="D15" s="74" t="s">
        <v>43</v>
      </c>
      <c r="E15" s="76">
        <v>1020228311</v>
      </c>
      <c r="F15" s="76">
        <v>1267000000</v>
      </c>
      <c r="G15" s="76">
        <v>1136000000</v>
      </c>
      <c r="H15" s="76">
        <v>1110000000</v>
      </c>
      <c r="I15" s="76">
        <v>1205000000</v>
      </c>
      <c r="J15" s="76">
        <v>1300000000</v>
      </c>
    </row>
    <row r="16" spans="1:10" ht="14.25">
      <c r="A16" s="71">
        <v>113</v>
      </c>
      <c r="B16" s="72"/>
      <c r="C16" s="72"/>
      <c r="D16" s="73" t="s">
        <v>56</v>
      </c>
      <c r="E16" s="72"/>
      <c r="F16" s="72"/>
      <c r="G16" s="72"/>
      <c r="H16" s="72"/>
      <c r="I16" s="72"/>
      <c r="J16" s="72"/>
    </row>
    <row r="17" spans="1:10" ht="14.25">
      <c r="A17" s="72"/>
      <c r="B17" s="71">
        <v>1134</v>
      </c>
      <c r="C17" s="72"/>
      <c r="D17" s="74" t="s">
        <v>254</v>
      </c>
      <c r="E17" s="72"/>
      <c r="F17" s="72"/>
      <c r="G17" s="72"/>
      <c r="H17" s="72"/>
      <c r="I17" s="72"/>
      <c r="J17" s="72"/>
    </row>
    <row r="18" spans="1:10" ht="14.25">
      <c r="A18" s="72"/>
      <c r="B18" s="72"/>
      <c r="C18" s="75" t="s">
        <v>247</v>
      </c>
      <c r="D18" s="75" t="s">
        <v>255</v>
      </c>
      <c r="E18" s="76">
        <v>81529120</v>
      </c>
      <c r="F18" s="76">
        <v>96000000</v>
      </c>
      <c r="G18" s="76">
        <v>43000000</v>
      </c>
      <c r="H18" s="76">
        <v>115000000</v>
      </c>
      <c r="I18" s="76">
        <v>109000000</v>
      </c>
      <c r="J18" s="76">
        <v>110000000</v>
      </c>
    </row>
    <row r="19" spans="1:10" ht="14.25">
      <c r="A19" s="72"/>
      <c r="B19" s="72"/>
      <c r="C19" s="72"/>
      <c r="D19" s="74" t="s">
        <v>43</v>
      </c>
      <c r="E19" s="76">
        <v>81529120</v>
      </c>
      <c r="F19" s="76">
        <v>96000000</v>
      </c>
      <c r="G19" s="76">
        <v>43000000</v>
      </c>
      <c r="H19" s="76">
        <v>115000000</v>
      </c>
      <c r="I19" s="76">
        <v>109000000</v>
      </c>
      <c r="J19" s="76">
        <v>110000000</v>
      </c>
    </row>
    <row r="20" spans="1:10" ht="14.25">
      <c r="A20" s="71">
        <v>114</v>
      </c>
      <c r="B20" s="72"/>
      <c r="C20" s="72"/>
      <c r="D20" s="73" t="s">
        <v>57</v>
      </c>
      <c r="E20" s="72"/>
      <c r="F20" s="72"/>
      <c r="G20" s="72"/>
      <c r="H20" s="72"/>
      <c r="I20" s="72"/>
      <c r="J20" s="72"/>
    </row>
    <row r="21" spans="1:10" ht="14.25">
      <c r="A21" s="72"/>
      <c r="B21" s="71">
        <v>1141</v>
      </c>
      <c r="C21" s="72"/>
      <c r="D21" s="74" t="s">
        <v>256</v>
      </c>
      <c r="E21" s="72"/>
      <c r="F21" s="72"/>
      <c r="G21" s="72"/>
      <c r="H21" s="72"/>
      <c r="I21" s="72"/>
      <c r="J21" s="72"/>
    </row>
    <row r="22" spans="1:10" ht="14.25">
      <c r="A22" s="72"/>
      <c r="B22" s="72"/>
      <c r="C22" s="75" t="s">
        <v>247</v>
      </c>
      <c r="D22" s="75" t="s">
        <v>257</v>
      </c>
      <c r="E22" s="76">
        <v>881989888</v>
      </c>
      <c r="F22" s="76">
        <v>1140000000</v>
      </c>
      <c r="G22" s="76">
        <v>982000000</v>
      </c>
      <c r="H22" s="76">
        <v>1016000000</v>
      </c>
      <c r="I22" s="76">
        <v>1100000000</v>
      </c>
      <c r="J22" s="76">
        <v>1150000000</v>
      </c>
    </row>
    <row r="23" spans="1:10" ht="14.25">
      <c r="A23" s="72"/>
      <c r="B23" s="72"/>
      <c r="C23" s="75" t="s">
        <v>249</v>
      </c>
      <c r="D23" s="75" t="s">
        <v>258</v>
      </c>
      <c r="E23" s="76">
        <v>891981190</v>
      </c>
      <c r="F23" s="76">
        <v>896000000</v>
      </c>
      <c r="G23" s="76">
        <v>1100000000</v>
      </c>
      <c r="H23" s="76">
        <v>1120000000</v>
      </c>
      <c r="I23" s="76">
        <v>1140000000</v>
      </c>
      <c r="J23" s="76">
        <v>1200000000</v>
      </c>
    </row>
    <row r="24" spans="1:10" ht="14.25">
      <c r="A24" s="72"/>
      <c r="B24" s="72"/>
      <c r="C24" s="75" t="s">
        <v>259</v>
      </c>
      <c r="D24" s="75" t="s">
        <v>260</v>
      </c>
      <c r="E24" s="76">
        <v>527960439</v>
      </c>
      <c r="F24" s="76">
        <v>600000000</v>
      </c>
      <c r="G24" s="76">
        <v>402000000</v>
      </c>
      <c r="H24" s="76">
        <v>410000000</v>
      </c>
      <c r="I24" s="76">
        <v>500000000</v>
      </c>
      <c r="J24" s="76">
        <v>590000000</v>
      </c>
    </row>
    <row r="25" spans="1:10" ht="14.25">
      <c r="A25" s="72"/>
      <c r="B25" s="72"/>
      <c r="C25" s="75" t="s">
        <v>261</v>
      </c>
      <c r="D25" s="75" t="s">
        <v>262</v>
      </c>
      <c r="E25" s="76">
        <v>1000457052</v>
      </c>
      <c r="F25" s="76">
        <v>1321000000</v>
      </c>
      <c r="G25" s="76">
        <v>995000000</v>
      </c>
      <c r="H25" s="76">
        <v>1279000000</v>
      </c>
      <c r="I25" s="76">
        <v>1333000000</v>
      </c>
      <c r="J25" s="76">
        <v>1361000000</v>
      </c>
    </row>
    <row r="26" spans="1:10" ht="14.25">
      <c r="A26" s="72"/>
      <c r="B26" s="72"/>
      <c r="C26" s="72"/>
      <c r="D26" s="74" t="s">
        <v>43</v>
      </c>
      <c r="E26" s="76">
        <v>3302388569</v>
      </c>
      <c r="F26" s="76">
        <v>3957000000</v>
      </c>
      <c r="G26" s="76">
        <v>3479000000</v>
      </c>
      <c r="H26" s="76">
        <v>3825000000</v>
      </c>
      <c r="I26" s="76">
        <v>4073000000</v>
      </c>
      <c r="J26" s="76">
        <v>4301000000</v>
      </c>
    </row>
    <row r="27" spans="1:10" ht="14.25">
      <c r="A27" s="71">
        <v>115</v>
      </c>
      <c r="B27" s="72"/>
      <c r="C27" s="72"/>
      <c r="D27" s="73" t="s">
        <v>58</v>
      </c>
      <c r="E27" s="72"/>
      <c r="F27" s="72"/>
      <c r="G27" s="72"/>
      <c r="H27" s="72"/>
      <c r="I27" s="72"/>
      <c r="J27" s="72"/>
    </row>
    <row r="28" spans="1:10" ht="14.25">
      <c r="A28" s="72"/>
      <c r="B28" s="71">
        <v>1151</v>
      </c>
      <c r="C28" s="72"/>
      <c r="D28" s="74" t="s">
        <v>263</v>
      </c>
      <c r="E28" s="72"/>
      <c r="F28" s="72"/>
      <c r="G28" s="72"/>
      <c r="H28" s="72"/>
      <c r="I28" s="72"/>
      <c r="J28" s="72"/>
    </row>
    <row r="29" spans="1:10" ht="14.25">
      <c r="A29" s="72"/>
      <c r="B29" s="72"/>
      <c r="C29" s="75" t="s">
        <v>247</v>
      </c>
      <c r="D29" s="75" t="s">
        <v>264</v>
      </c>
      <c r="E29" s="76">
        <v>252458870</v>
      </c>
      <c r="F29" s="76">
        <v>313000000</v>
      </c>
      <c r="G29" s="76">
        <v>260000000</v>
      </c>
      <c r="H29" s="76">
        <v>320000000</v>
      </c>
      <c r="I29" s="76">
        <v>322000000</v>
      </c>
      <c r="J29" s="76">
        <v>330000000</v>
      </c>
    </row>
    <row r="30" spans="1:10" ht="14.25">
      <c r="A30" s="72"/>
      <c r="B30" s="72"/>
      <c r="C30" s="75" t="s">
        <v>249</v>
      </c>
      <c r="D30" s="75" t="s">
        <v>265</v>
      </c>
      <c r="E30" s="76">
        <v>24113162</v>
      </c>
      <c r="F30" s="76">
        <v>18000000</v>
      </c>
      <c r="G30" s="76">
        <v>20000000</v>
      </c>
      <c r="H30" s="76">
        <v>20000000</v>
      </c>
      <c r="I30" s="76">
        <v>18000000</v>
      </c>
      <c r="J30" s="76">
        <v>20000000</v>
      </c>
    </row>
    <row r="31" spans="1:10" ht="14.25">
      <c r="A31" s="72"/>
      <c r="B31" s="72"/>
      <c r="C31" s="72"/>
      <c r="D31" s="74" t="s">
        <v>43</v>
      </c>
      <c r="E31" s="76">
        <v>276572032</v>
      </c>
      <c r="F31" s="76">
        <v>331000000</v>
      </c>
      <c r="G31" s="76">
        <v>280000000</v>
      </c>
      <c r="H31" s="76">
        <v>340000000</v>
      </c>
      <c r="I31" s="76">
        <v>340000000</v>
      </c>
      <c r="J31" s="76">
        <v>350000000</v>
      </c>
    </row>
    <row r="32" spans="1:10" ht="14.25">
      <c r="A32" s="72"/>
      <c r="B32" s="72"/>
      <c r="C32" s="72"/>
      <c r="D32" s="73" t="s">
        <v>266</v>
      </c>
      <c r="E32" s="76">
        <v>4680718032</v>
      </c>
      <c r="F32" s="76">
        <v>5651000000</v>
      </c>
      <c r="G32" s="76">
        <v>4938000000</v>
      </c>
      <c r="H32" s="76">
        <v>5390000000</v>
      </c>
      <c r="I32" s="76">
        <v>5727000000</v>
      </c>
      <c r="J32" s="76">
        <v>6061000000</v>
      </c>
    </row>
    <row r="33" spans="1:10" ht="14.25">
      <c r="A33" s="71">
        <v>12</v>
      </c>
      <c r="B33" s="72"/>
      <c r="C33" s="72"/>
      <c r="D33" s="73" t="s">
        <v>267</v>
      </c>
      <c r="E33" s="72"/>
      <c r="F33" s="72"/>
      <c r="G33" s="72"/>
      <c r="H33" s="72"/>
      <c r="I33" s="72"/>
      <c r="J33" s="72"/>
    </row>
    <row r="34" spans="1:10" ht="14.25">
      <c r="A34" s="71">
        <v>121</v>
      </c>
      <c r="B34" s="72"/>
      <c r="C34" s="72"/>
      <c r="D34" s="73" t="s">
        <v>59</v>
      </c>
      <c r="E34" s="72"/>
      <c r="F34" s="72"/>
      <c r="G34" s="72"/>
      <c r="H34" s="72"/>
      <c r="I34" s="72"/>
      <c r="J34" s="72"/>
    </row>
    <row r="35" spans="1:10" ht="14.25">
      <c r="A35" s="72"/>
      <c r="B35" s="71">
        <v>1211</v>
      </c>
      <c r="C35" s="72"/>
      <c r="D35" s="74" t="s">
        <v>268</v>
      </c>
      <c r="E35" s="72"/>
      <c r="F35" s="72"/>
      <c r="G35" s="72"/>
      <c r="H35" s="72"/>
      <c r="I35" s="72"/>
      <c r="J35" s="72"/>
    </row>
    <row r="36" spans="1:10" ht="14.25">
      <c r="A36" s="72"/>
      <c r="B36" s="72"/>
      <c r="C36" s="75" t="s">
        <v>247</v>
      </c>
      <c r="D36" s="75" t="s">
        <v>269</v>
      </c>
      <c r="E36" s="76">
        <v>9016862</v>
      </c>
      <c r="F36" s="76">
        <v>10000000</v>
      </c>
      <c r="G36" s="76">
        <v>8000000</v>
      </c>
      <c r="H36" s="76">
        <v>8000000</v>
      </c>
      <c r="I36" s="76">
        <v>7500000</v>
      </c>
      <c r="J36" s="76">
        <v>7000000</v>
      </c>
    </row>
    <row r="37" spans="1:10" ht="14.25">
      <c r="A37" s="72"/>
      <c r="B37" s="72"/>
      <c r="C37" s="72"/>
      <c r="D37" s="74" t="s">
        <v>43</v>
      </c>
      <c r="E37" s="76">
        <v>9016862</v>
      </c>
      <c r="F37" s="76">
        <v>10000000</v>
      </c>
      <c r="G37" s="76">
        <v>8000000</v>
      </c>
      <c r="H37" s="76">
        <v>8000000</v>
      </c>
      <c r="I37" s="76">
        <v>7500000</v>
      </c>
      <c r="J37" s="76">
        <v>7000000</v>
      </c>
    </row>
    <row r="38" spans="1:10" ht="14.25">
      <c r="A38" s="71">
        <v>14</v>
      </c>
      <c r="B38" s="72"/>
      <c r="C38" s="72"/>
      <c r="D38" s="73" t="s">
        <v>270</v>
      </c>
      <c r="E38" s="72"/>
      <c r="F38" s="72"/>
      <c r="G38" s="72"/>
      <c r="H38" s="72"/>
      <c r="I38" s="72"/>
      <c r="J38" s="72"/>
    </row>
    <row r="39" spans="1:10" ht="14.25">
      <c r="A39" s="71">
        <v>141</v>
      </c>
      <c r="B39" s="72"/>
      <c r="C39" s="72"/>
      <c r="D39" s="73" t="s">
        <v>60</v>
      </c>
      <c r="E39" s="72"/>
      <c r="F39" s="72"/>
      <c r="G39" s="72"/>
      <c r="H39" s="72"/>
      <c r="I39" s="72"/>
      <c r="J39" s="72"/>
    </row>
    <row r="40" spans="1:10" ht="14.25">
      <c r="A40" s="72"/>
      <c r="B40" s="71">
        <v>1411</v>
      </c>
      <c r="C40" s="72"/>
      <c r="D40" s="74" t="s">
        <v>271</v>
      </c>
      <c r="E40" s="72"/>
      <c r="F40" s="72"/>
      <c r="G40" s="72"/>
      <c r="H40" s="72"/>
      <c r="I40" s="72"/>
      <c r="J40" s="72"/>
    </row>
    <row r="41" spans="1:10" ht="14.25">
      <c r="A41" s="72"/>
      <c r="B41" s="72"/>
      <c r="C41" s="75" t="s">
        <v>247</v>
      </c>
      <c r="D41" s="75" t="s">
        <v>272</v>
      </c>
      <c r="E41" s="76">
        <v>14324535</v>
      </c>
      <c r="F41" s="76">
        <v>7800000</v>
      </c>
      <c r="G41" s="76">
        <v>4000000</v>
      </c>
      <c r="H41" s="76">
        <v>8000000</v>
      </c>
      <c r="I41" s="76">
        <v>8000000</v>
      </c>
      <c r="J41" s="76">
        <v>9000000</v>
      </c>
    </row>
    <row r="42" spans="1:10" ht="14.25">
      <c r="A42" s="72"/>
      <c r="B42" s="72"/>
      <c r="C42" s="75" t="s">
        <v>259</v>
      </c>
      <c r="D42" s="75" t="s">
        <v>273</v>
      </c>
      <c r="E42" s="76">
        <v>5333358</v>
      </c>
      <c r="F42" s="76">
        <v>7000000</v>
      </c>
      <c r="G42" s="76">
        <v>6000000</v>
      </c>
      <c r="H42" s="76">
        <v>7000000</v>
      </c>
      <c r="I42" s="76">
        <v>7000000</v>
      </c>
      <c r="J42" s="76">
        <v>8000000</v>
      </c>
    </row>
    <row r="43" spans="1:10" ht="14.25">
      <c r="A43" s="72"/>
      <c r="B43" s="71">
        <v>1412</v>
      </c>
      <c r="C43" s="72"/>
      <c r="D43" s="74" t="s">
        <v>274</v>
      </c>
      <c r="E43" s="72"/>
      <c r="F43" s="72"/>
      <c r="G43" s="72"/>
      <c r="H43" s="72"/>
      <c r="I43" s="72"/>
      <c r="J43" s="72"/>
    </row>
    <row r="44" spans="1:10" ht="14.25">
      <c r="A44" s="72"/>
      <c r="B44" s="72"/>
      <c r="C44" s="75" t="s">
        <v>259</v>
      </c>
      <c r="D44" s="75" t="s">
        <v>275</v>
      </c>
      <c r="E44" s="76">
        <v>572493</v>
      </c>
      <c r="F44" s="76">
        <v>1204000</v>
      </c>
      <c r="G44" s="76">
        <v>4655000</v>
      </c>
      <c r="H44" s="76">
        <v>1221000</v>
      </c>
      <c r="I44" s="76">
        <v>1343000</v>
      </c>
      <c r="J44" s="76">
        <v>1464000</v>
      </c>
    </row>
    <row r="45" spans="1:10" ht="14.25">
      <c r="A45" s="72"/>
      <c r="B45" s="72"/>
      <c r="C45" s="75" t="s">
        <v>261</v>
      </c>
      <c r="D45" s="75" t="s">
        <v>276</v>
      </c>
      <c r="E45" s="76">
        <v>878363</v>
      </c>
      <c r="F45" s="76">
        <v>1000000</v>
      </c>
      <c r="G45" s="76">
        <v>71000</v>
      </c>
      <c r="H45" s="77">
        <v>0</v>
      </c>
      <c r="I45" s="77">
        <v>0</v>
      </c>
      <c r="J45" s="77">
        <v>0</v>
      </c>
    </row>
    <row r="46" spans="1:10" ht="14.25">
      <c r="A46" s="72"/>
      <c r="B46" s="72"/>
      <c r="C46" s="75" t="s">
        <v>277</v>
      </c>
      <c r="D46" s="75" t="s">
        <v>278</v>
      </c>
      <c r="E46" s="76">
        <v>8000000</v>
      </c>
      <c r="F46" s="76">
        <v>3000000</v>
      </c>
      <c r="G46" s="76">
        <v>3000000</v>
      </c>
      <c r="H46" s="76">
        <v>5000000</v>
      </c>
      <c r="I46" s="76">
        <v>5000000</v>
      </c>
      <c r="J46" s="76">
        <v>5000000</v>
      </c>
    </row>
    <row r="47" spans="1:10" ht="14.25">
      <c r="A47" s="72"/>
      <c r="B47" s="72"/>
      <c r="C47" s="75" t="s">
        <v>279</v>
      </c>
      <c r="D47" s="75" t="s">
        <v>280</v>
      </c>
      <c r="E47" s="77">
        <v>0</v>
      </c>
      <c r="F47" s="76">
        <v>1000000</v>
      </c>
      <c r="G47" s="76">
        <v>1000000</v>
      </c>
      <c r="H47" s="76">
        <v>1000000</v>
      </c>
      <c r="I47" s="76">
        <v>1000000</v>
      </c>
      <c r="J47" s="76">
        <v>1000000</v>
      </c>
    </row>
    <row r="48" spans="1:10" ht="14.25">
      <c r="A48" s="72"/>
      <c r="B48" s="72"/>
      <c r="C48" s="75" t="s">
        <v>281</v>
      </c>
      <c r="D48" s="75" t="s">
        <v>282</v>
      </c>
      <c r="E48" s="76">
        <v>32826335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</row>
    <row r="49" spans="1:10" ht="14.25">
      <c r="A49" s="72"/>
      <c r="B49" s="72"/>
      <c r="C49" s="75" t="s">
        <v>283</v>
      </c>
      <c r="D49" s="75" t="s">
        <v>284</v>
      </c>
      <c r="E49" s="76">
        <v>76963771</v>
      </c>
      <c r="F49" s="76">
        <v>120000000</v>
      </c>
      <c r="G49" s="76">
        <v>70000000</v>
      </c>
      <c r="H49" s="76">
        <v>80000000</v>
      </c>
      <c r="I49" s="76">
        <v>90000000</v>
      </c>
      <c r="J49" s="76">
        <v>105000000</v>
      </c>
    </row>
    <row r="50" spans="1:10" ht="14.25">
      <c r="A50" s="72"/>
      <c r="B50" s="72"/>
      <c r="C50" s="75" t="s">
        <v>285</v>
      </c>
      <c r="D50" s="75" t="s">
        <v>286</v>
      </c>
      <c r="E50" s="77">
        <v>0</v>
      </c>
      <c r="F50" s="76">
        <v>11000000</v>
      </c>
      <c r="G50" s="77">
        <v>0</v>
      </c>
      <c r="H50" s="76">
        <v>10000000</v>
      </c>
      <c r="I50" s="76">
        <v>11000000</v>
      </c>
      <c r="J50" s="76">
        <v>12000000</v>
      </c>
    </row>
    <row r="51" spans="1:10" ht="14.25">
      <c r="A51" s="72"/>
      <c r="B51" s="72"/>
      <c r="C51" s="75" t="s">
        <v>287</v>
      </c>
      <c r="D51" s="75" t="s">
        <v>288</v>
      </c>
      <c r="E51" s="76">
        <v>25729</v>
      </c>
      <c r="F51" s="76">
        <v>500000</v>
      </c>
      <c r="G51" s="76">
        <v>500000</v>
      </c>
      <c r="H51" s="76">
        <v>500000</v>
      </c>
      <c r="I51" s="76">
        <v>600000</v>
      </c>
      <c r="J51" s="76">
        <v>700000</v>
      </c>
    </row>
    <row r="52" spans="1:10" ht="14.25">
      <c r="A52" s="72"/>
      <c r="B52" s="72"/>
      <c r="C52" s="75" t="s">
        <v>289</v>
      </c>
      <c r="D52" s="75" t="s">
        <v>290</v>
      </c>
      <c r="E52" s="76">
        <v>3203299</v>
      </c>
      <c r="F52" s="76">
        <v>3250000</v>
      </c>
      <c r="G52" s="76">
        <v>3250000</v>
      </c>
      <c r="H52" s="76">
        <v>3250000</v>
      </c>
      <c r="I52" s="76">
        <v>3500000</v>
      </c>
      <c r="J52" s="76">
        <v>3750000</v>
      </c>
    </row>
    <row r="53" spans="1:10" ht="14.25">
      <c r="A53" s="72"/>
      <c r="B53" s="72"/>
      <c r="C53" s="75" t="s">
        <v>291</v>
      </c>
      <c r="D53" s="75" t="s">
        <v>292</v>
      </c>
      <c r="E53" s="76">
        <v>32336889</v>
      </c>
      <c r="F53" s="76">
        <v>36000000</v>
      </c>
      <c r="G53" s="76">
        <v>33000000</v>
      </c>
      <c r="H53" s="76">
        <v>35000000</v>
      </c>
      <c r="I53" s="76">
        <v>37000000</v>
      </c>
      <c r="J53" s="76">
        <v>39000000</v>
      </c>
    </row>
    <row r="54" spans="1:10" ht="14.25">
      <c r="A54" s="72"/>
      <c r="B54" s="72"/>
      <c r="C54" s="75" t="s">
        <v>293</v>
      </c>
      <c r="D54" s="75" t="s">
        <v>294</v>
      </c>
      <c r="E54" s="76">
        <v>5159933</v>
      </c>
      <c r="F54" s="76">
        <v>6000000</v>
      </c>
      <c r="G54" s="77">
        <v>0</v>
      </c>
      <c r="H54" s="77">
        <v>0</v>
      </c>
      <c r="I54" s="77">
        <v>0</v>
      </c>
      <c r="J54" s="77">
        <v>0</v>
      </c>
    </row>
    <row r="55" spans="1:10" ht="14.25">
      <c r="A55" s="72"/>
      <c r="B55" s="72"/>
      <c r="C55" s="75" t="s">
        <v>295</v>
      </c>
      <c r="D55" s="75" t="s">
        <v>296</v>
      </c>
      <c r="E55" s="77">
        <v>0</v>
      </c>
      <c r="F55" s="77">
        <v>0</v>
      </c>
      <c r="G55" s="76">
        <v>500000</v>
      </c>
      <c r="H55" s="76">
        <v>500000</v>
      </c>
      <c r="I55" s="76">
        <v>500000</v>
      </c>
      <c r="J55" s="76">
        <v>500000</v>
      </c>
    </row>
    <row r="56" spans="1:10" ht="14.25">
      <c r="A56" s="72"/>
      <c r="B56" s="72"/>
      <c r="C56" s="75" t="s">
        <v>297</v>
      </c>
      <c r="D56" s="75" t="s">
        <v>298</v>
      </c>
      <c r="E56" s="76">
        <v>3500000</v>
      </c>
      <c r="F56" s="76">
        <v>20000000</v>
      </c>
      <c r="G56" s="76">
        <v>40000000</v>
      </c>
      <c r="H56" s="76">
        <v>20000000</v>
      </c>
      <c r="I56" s="76">
        <v>10000000</v>
      </c>
      <c r="J56" s="76">
        <v>10000000</v>
      </c>
    </row>
    <row r="57" spans="1:10" ht="14.25">
      <c r="A57" s="71">
        <v>14</v>
      </c>
      <c r="B57" s="72"/>
      <c r="C57" s="72"/>
      <c r="D57" s="73" t="s">
        <v>270</v>
      </c>
      <c r="E57" s="72"/>
      <c r="F57" s="72"/>
      <c r="G57" s="72"/>
      <c r="H57" s="72"/>
      <c r="I57" s="72"/>
      <c r="J57" s="72"/>
    </row>
    <row r="58" spans="1:10" ht="14.25">
      <c r="A58" s="71">
        <v>141</v>
      </c>
      <c r="B58" s="72"/>
      <c r="C58" s="72"/>
      <c r="D58" s="73" t="s">
        <v>60</v>
      </c>
      <c r="E58" s="72"/>
      <c r="F58" s="72"/>
      <c r="G58" s="72"/>
      <c r="H58" s="72"/>
      <c r="I58" s="72"/>
      <c r="J58" s="72"/>
    </row>
    <row r="59" spans="1:10" ht="14.25">
      <c r="A59" s="72"/>
      <c r="B59" s="71">
        <v>1412</v>
      </c>
      <c r="C59" s="72"/>
      <c r="D59" s="74" t="s">
        <v>274</v>
      </c>
      <c r="E59" s="72"/>
      <c r="F59" s="72"/>
      <c r="G59" s="72"/>
      <c r="H59" s="72"/>
      <c r="I59" s="72"/>
      <c r="J59" s="72"/>
    </row>
    <row r="60" spans="1:10" ht="14.25">
      <c r="A60" s="72"/>
      <c r="B60" s="72"/>
      <c r="C60" s="75" t="s">
        <v>299</v>
      </c>
      <c r="D60" s="75" t="s">
        <v>300</v>
      </c>
      <c r="E60" s="76">
        <v>4300000</v>
      </c>
      <c r="F60" s="76">
        <v>3000000</v>
      </c>
      <c r="G60" s="76">
        <v>3000000</v>
      </c>
      <c r="H60" s="76">
        <v>3000000</v>
      </c>
      <c r="I60" s="76">
        <v>3000000</v>
      </c>
      <c r="J60" s="76">
        <v>3000000</v>
      </c>
    </row>
    <row r="61" spans="1:10" ht="14.25">
      <c r="A61" s="72"/>
      <c r="B61" s="72"/>
      <c r="C61" s="75" t="s">
        <v>301</v>
      </c>
      <c r="D61" s="75" t="s">
        <v>302</v>
      </c>
      <c r="E61" s="76">
        <v>225163879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</row>
    <row r="62" spans="1:10" ht="14.25">
      <c r="A62" s="72"/>
      <c r="B62" s="72"/>
      <c r="C62" s="78">
        <v>999</v>
      </c>
      <c r="D62" s="75" t="s">
        <v>303</v>
      </c>
      <c r="E62" s="76">
        <v>504397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</row>
    <row r="63" spans="1:10" ht="14.25">
      <c r="A63" s="72"/>
      <c r="B63" s="71">
        <v>1413</v>
      </c>
      <c r="C63" s="72"/>
      <c r="D63" s="74" t="s">
        <v>302</v>
      </c>
      <c r="E63" s="72"/>
      <c r="F63" s="72"/>
      <c r="G63" s="72"/>
      <c r="H63" s="72"/>
      <c r="I63" s="72"/>
      <c r="J63" s="72"/>
    </row>
    <row r="64" spans="1:10" ht="14.25">
      <c r="A64" s="72"/>
      <c r="B64" s="72"/>
      <c r="C64" s="75" t="s">
        <v>247</v>
      </c>
      <c r="D64" s="75" t="s">
        <v>115</v>
      </c>
      <c r="E64" s="77">
        <v>0</v>
      </c>
      <c r="F64" s="76">
        <v>5000000</v>
      </c>
      <c r="G64" s="76">
        <v>3000000</v>
      </c>
      <c r="H64" s="76">
        <v>5000000</v>
      </c>
      <c r="I64" s="76">
        <v>5500000</v>
      </c>
      <c r="J64" s="76">
        <v>6000000</v>
      </c>
    </row>
    <row r="65" spans="1:10" ht="14.25">
      <c r="A65" s="72"/>
      <c r="B65" s="72"/>
      <c r="C65" s="75" t="s">
        <v>249</v>
      </c>
      <c r="D65" s="75" t="s">
        <v>116</v>
      </c>
      <c r="E65" s="77">
        <v>0</v>
      </c>
      <c r="F65" s="76">
        <v>11000000</v>
      </c>
      <c r="G65" s="76">
        <v>8000000</v>
      </c>
      <c r="H65" s="76">
        <v>11000000</v>
      </c>
      <c r="I65" s="76">
        <v>11500000</v>
      </c>
      <c r="J65" s="76">
        <v>12000000</v>
      </c>
    </row>
    <row r="66" spans="1:10" ht="14.25">
      <c r="A66" s="72"/>
      <c r="B66" s="72"/>
      <c r="C66" s="75" t="s">
        <v>259</v>
      </c>
      <c r="D66" s="75" t="s">
        <v>117</v>
      </c>
      <c r="E66" s="77">
        <v>0</v>
      </c>
      <c r="F66" s="76">
        <v>1500000</v>
      </c>
      <c r="G66" s="76">
        <v>1000000</v>
      </c>
      <c r="H66" s="76">
        <v>1500000</v>
      </c>
      <c r="I66" s="76">
        <v>1700000</v>
      </c>
      <c r="J66" s="76">
        <v>2000000</v>
      </c>
    </row>
    <row r="67" spans="1:10" ht="14.25">
      <c r="A67" s="72"/>
      <c r="B67" s="72"/>
      <c r="C67" s="75" t="s">
        <v>261</v>
      </c>
      <c r="D67" s="75" t="s">
        <v>304</v>
      </c>
      <c r="E67" s="77">
        <v>0</v>
      </c>
      <c r="F67" s="76">
        <v>300000</v>
      </c>
      <c r="G67" s="76">
        <v>150000</v>
      </c>
      <c r="H67" s="76">
        <v>200000</v>
      </c>
      <c r="I67" s="76">
        <v>350000</v>
      </c>
      <c r="J67" s="76">
        <v>400000</v>
      </c>
    </row>
    <row r="68" spans="1:10" ht="14.25">
      <c r="A68" s="72"/>
      <c r="B68" s="72"/>
      <c r="C68" s="75" t="s">
        <v>305</v>
      </c>
      <c r="D68" s="75" t="s">
        <v>125</v>
      </c>
      <c r="E68" s="77">
        <v>0</v>
      </c>
      <c r="F68" s="76">
        <v>300000</v>
      </c>
      <c r="G68" s="76">
        <v>300000</v>
      </c>
      <c r="H68" s="76">
        <v>350000</v>
      </c>
      <c r="I68" s="76">
        <v>400000</v>
      </c>
      <c r="J68" s="76">
        <v>450000</v>
      </c>
    </row>
    <row r="69" spans="1:10" ht="14.25">
      <c r="A69" s="72"/>
      <c r="B69" s="72"/>
      <c r="C69" s="75" t="s">
        <v>277</v>
      </c>
      <c r="D69" s="75" t="s">
        <v>126</v>
      </c>
      <c r="E69" s="77">
        <v>0</v>
      </c>
      <c r="F69" s="76">
        <v>15000000</v>
      </c>
      <c r="G69" s="76">
        <v>9500000</v>
      </c>
      <c r="H69" s="76">
        <v>13500000</v>
      </c>
      <c r="I69" s="76">
        <v>14500000</v>
      </c>
      <c r="J69" s="76">
        <v>16000000</v>
      </c>
    </row>
    <row r="70" spans="1:10" ht="14.25">
      <c r="A70" s="72"/>
      <c r="B70" s="72"/>
      <c r="C70" s="75" t="s">
        <v>306</v>
      </c>
      <c r="D70" s="75" t="s">
        <v>130</v>
      </c>
      <c r="E70" s="77">
        <v>0</v>
      </c>
      <c r="F70" s="76">
        <v>500000</v>
      </c>
      <c r="G70" s="76">
        <v>350000</v>
      </c>
      <c r="H70" s="76">
        <v>400000</v>
      </c>
      <c r="I70" s="76">
        <v>550000</v>
      </c>
      <c r="J70" s="76">
        <v>600000</v>
      </c>
    </row>
    <row r="71" spans="1:10" ht="14.25">
      <c r="A71" s="72"/>
      <c r="B71" s="72"/>
      <c r="C71" s="75" t="s">
        <v>307</v>
      </c>
      <c r="D71" s="75" t="s">
        <v>308</v>
      </c>
      <c r="E71" s="77">
        <v>0</v>
      </c>
      <c r="F71" s="76">
        <v>4500000</v>
      </c>
      <c r="G71" s="76">
        <v>3000000</v>
      </c>
      <c r="H71" s="76">
        <v>4500000</v>
      </c>
      <c r="I71" s="76">
        <v>5000000</v>
      </c>
      <c r="J71" s="76">
        <v>5500000</v>
      </c>
    </row>
    <row r="72" spans="1:10" ht="14.25">
      <c r="A72" s="72"/>
      <c r="B72" s="72"/>
      <c r="C72" s="75" t="s">
        <v>279</v>
      </c>
      <c r="D72" s="75" t="s">
        <v>139</v>
      </c>
      <c r="E72" s="77">
        <v>0</v>
      </c>
      <c r="F72" s="76">
        <v>150000</v>
      </c>
      <c r="G72" s="76">
        <v>100000</v>
      </c>
      <c r="H72" s="76">
        <v>150000</v>
      </c>
      <c r="I72" s="76">
        <v>250000</v>
      </c>
      <c r="J72" s="76">
        <v>350000</v>
      </c>
    </row>
    <row r="73" spans="1:10" ht="14.25">
      <c r="A73" s="72"/>
      <c r="B73" s="72"/>
      <c r="C73" s="75" t="s">
        <v>281</v>
      </c>
      <c r="D73" s="75" t="s">
        <v>309</v>
      </c>
      <c r="E73" s="77">
        <v>0</v>
      </c>
      <c r="F73" s="76">
        <v>2500000</v>
      </c>
      <c r="G73" s="76">
        <v>2000000</v>
      </c>
      <c r="H73" s="76">
        <v>2500000</v>
      </c>
      <c r="I73" s="76">
        <v>3000000</v>
      </c>
      <c r="J73" s="76">
        <v>3500000</v>
      </c>
    </row>
    <row r="74" spans="1:10" ht="14.25">
      <c r="A74" s="72"/>
      <c r="B74" s="72"/>
      <c r="C74" s="75" t="s">
        <v>310</v>
      </c>
      <c r="D74" s="75" t="s">
        <v>141</v>
      </c>
      <c r="E74" s="77">
        <v>0</v>
      </c>
      <c r="F74" s="76">
        <v>11000000</v>
      </c>
      <c r="G74" s="76">
        <v>7000000</v>
      </c>
      <c r="H74" s="76">
        <v>11000000</v>
      </c>
      <c r="I74" s="76">
        <v>11500000</v>
      </c>
      <c r="J74" s="76">
        <v>12000000</v>
      </c>
    </row>
    <row r="75" spans="1:10" ht="14.25">
      <c r="A75" s="72"/>
      <c r="B75" s="72"/>
      <c r="C75" s="75" t="s">
        <v>283</v>
      </c>
      <c r="D75" s="75" t="s">
        <v>311</v>
      </c>
      <c r="E75" s="77">
        <v>0</v>
      </c>
      <c r="F75" s="76">
        <v>14000000</v>
      </c>
      <c r="G75" s="76">
        <v>2000000</v>
      </c>
      <c r="H75" s="76">
        <v>6000000</v>
      </c>
      <c r="I75" s="76">
        <v>6500000</v>
      </c>
      <c r="J75" s="76">
        <v>7000000</v>
      </c>
    </row>
    <row r="76" spans="1:10" ht="14.25">
      <c r="A76" s="72"/>
      <c r="B76" s="72"/>
      <c r="C76" s="75" t="s">
        <v>287</v>
      </c>
      <c r="D76" s="75" t="s">
        <v>147</v>
      </c>
      <c r="E76" s="77">
        <v>0</v>
      </c>
      <c r="F76" s="76">
        <v>700000</v>
      </c>
      <c r="G76" s="76">
        <v>508000</v>
      </c>
      <c r="H76" s="76">
        <v>550000</v>
      </c>
      <c r="I76" s="76">
        <v>750000</v>
      </c>
      <c r="J76" s="76">
        <v>800000</v>
      </c>
    </row>
    <row r="77" spans="1:10" ht="14.25">
      <c r="A77" s="72"/>
      <c r="B77" s="72"/>
      <c r="C77" s="75" t="s">
        <v>312</v>
      </c>
      <c r="D77" s="75" t="s">
        <v>153</v>
      </c>
      <c r="E77" s="77">
        <v>0</v>
      </c>
      <c r="F77" s="76">
        <v>17000000</v>
      </c>
      <c r="G77" s="76">
        <v>9000000</v>
      </c>
      <c r="H77" s="76">
        <v>10000000</v>
      </c>
      <c r="I77" s="76">
        <v>10500000</v>
      </c>
      <c r="J77" s="76">
        <v>11000000</v>
      </c>
    </row>
    <row r="78" spans="1:10" ht="14.25">
      <c r="A78" s="72"/>
      <c r="B78" s="72"/>
      <c r="C78" s="75" t="s">
        <v>313</v>
      </c>
      <c r="D78" s="75" t="s">
        <v>154</v>
      </c>
      <c r="E78" s="77">
        <v>0</v>
      </c>
      <c r="F78" s="76">
        <v>13000000</v>
      </c>
      <c r="G78" s="76">
        <v>8000000</v>
      </c>
      <c r="H78" s="76">
        <v>13000000</v>
      </c>
      <c r="I78" s="76">
        <v>13500000</v>
      </c>
      <c r="J78" s="76">
        <v>14000000</v>
      </c>
    </row>
    <row r="79" spans="1:10" ht="14.25">
      <c r="A79" s="72"/>
      <c r="B79" s="72"/>
      <c r="C79" s="75" t="s">
        <v>314</v>
      </c>
      <c r="D79" s="75" t="s">
        <v>155</v>
      </c>
      <c r="E79" s="77">
        <v>0</v>
      </c>
      <c r="F79" s="76">
        <v>4500000</v>
      </c>
      <c r="G79" s="76">
        <v>4000000</v>
      </c>
      <c r="H79" s="76">
        <v>4500000</v>
      </c>
      <c r="I79" s="76">
        <v>5000000</v>
      </c>
      <c r="J79" s="76">
        <v>5500000</v>
      </c>
    </row>
    <row r="80" spans="1:10" ht="14.25">
      <c r="A80" s="72"/>
      <c r="B80" s="72"/>
      <c r="C80" s="75" t="s">
        <v>315</v>
      </c>
      <c r="D80" s="75" t="s">
        <v>316</v>
      </c>
      <c r="E80" s="77">
        <v>0</v>
      </c>
      <c r="F80" s="76">
        <v>150000</v>
      </c>
      <c r="G80" s="77">
        <v>0</v>
      </c>
      <c r="H80" s="77">
        <v>0</v>
      </c>
      <c r="I80" s="77">
        <v>0</v>
      </c>
      <c r="J80" s="77">
        <v>0</v>
      </c>
    </row>
    <row r="81" spans="1:10" ht="14.25">
      <c r="A81" s="72"/>
      <c r="B81" s="72"/>
      <c r="C81" s="75" t="s">
        <v>317</v>
      </c>
      <c r="D81" s="75" t="s">
        <v>157</v>
      </c>
      <c r="E81" s="77">
        <v>0</v>
      </c>
      <c r="F81" s="76">
        <v>75000000</v>
      </c>
      <c r="G81" s="76">
        <v>75000000</v>
      </c>
      <c r="H81" s="76">
        <v>110000000</v>
      </c>
      <c r="I81" s="76">
        <v>75000000</v>
      </c>
      <c r="J81" s="76">
        <v>87000000</v>
      </c>
    </row>
    <row r="82" spans="1:10" ht="14.25">
      <c r="A82" s="72"/>
      <c r="B82" s="72"/>
      <c r="C82" s="75" t="s">
        <v>318</v>
      </c>
      <c r="D82" s="75" t="s">
        <v>160</v>
      </c>
      <c r="E82" s="77">
        <v>0</v>
      </c>
      <c r="F82" s="77">
        <v>0</v>
      </c>
      <c r="G82" s="76">
        <v>1500000</v>
      </c>
      <c r="H82" s="76">
        <v>1500000</v>
      </c>
      <c r="I82" s="76">
        <v>2000000</v>
      </c>
      <c r="J82" s="76">
        <v>2000000</v>
      </c>
    </row>
    <row r="83" spans="1:10" ht="14.25">
      <c r="A83" s="72"/>
      <c r="B83" s="72"/>
      <c r="C83" s="75" t="s">
        <v>291</v>
      </c>
      <c r="D83" s="75" t="s">
        <v>319</v>
      </c>
      <c r="E83" s="77">
        <v>0</v>
      </c>
      <c r="F83" s="76">
        <v>2000000</v>
      </c>
      <c r="G83" s="76">
        <v>500000</v>
      </c>
      <c r="H83" s="76">
        <v>750000</v>
      </c>
      <c r="I83" s="76">
        <v>850000</v>
      </c>
      <c r="J83" s="76">
        <v>1000000</v>
      </c>
    </row>
    <row r="84" spans="1:10" ht="14.25">
      <c r="A84" s="72"/>
      <c r="B84" s="72"/>
      <c r="C84" s="75" t="s">
        <v>320</v>
      </c>
      <c r="D84" s="75" t="s">
        <v>164</v>
      </c>
      <c r="E84" s="77">
        <v>0</v>
      </c>
      <c r="F84" s="76">
        <v>7000000</v>
      </c>
      <c r="G84" s="76">
        <v>3000000</v>
      </c>
      <c r="H84" s="76">
        <v>3000000</v>
      </c>
      <c r="I84" s="76">
        <v>4000000</v>
      </c>
      <c r="J84" s="76">
        <v>4500000</v>
      </c>
    </row>
    <row r="85" spans="1:10" ht="14.25">
      <c r="A85" s="72"/>
      <c r="B85" s="72"/>
      <c r="C85" s="75" t="s">
        <v>321</v>
      </c>
      <c r="D85" s="75" t="s">
        <v>303</v>
      </c>
      <c r="E85" s="77">
        <v>0</v>
      </c>
      <c r="F85" s="76">
        <v>2000000</v>
      </c>
      <c r="G85" s="76">
        <v>1600000</v>
      </c>
      <c r="H85" s="76">
        <v>1500000</v>
      </c>
      <c r="I85" s="76">
        <v>1800000</v>
      </c>
      <c r="J85" s="76">
        <v>2000000</v>
      </c>
    </row>
    <row r="86" spans="1:10" ht="14.25">
      <c r="A86" s="72"/>
      <c r="B86" s="71">
        <v>1415</v>
      </c>
      <c r="C86" s="72"/>
      <c r="D86" s="74" t="s">
        <v>322</v>
      </c>
      <c r="E86" s="72"/>
      <c r="F86" s="72"/>
      <c r="G86" s="72"/>
      <c r="H86" s="72"/>
      <c r="I86" s="72"/>
      <c r="J86" s="72"/>
    </row>
    <row r="87" spans="1:10" ht="14.25">
      <c r="A87" s="72"/>
      <c r="B87" s="72"/>
      <c r="C87" s="75" t="s">
        <v>247</v>
      </c>
      <c r="D87" s="75" t="s">
        <v>323</v>
      </c>
      <c r="E87" s="76">
        <v>1343972</v>
      </c>
      <c r="F87" s="77">
        <v>0</v>
      </c>
      <c r="G87" s="76">
        <v>122000</v>
      </c>
      <c r="H87" s="77">
        <v>0</v>
      </c>
      <c r="I87" s="76">
        <v>1500000</v>
      </c>
      <c r="J87" s="76">
        <v>1900000</v>
      </c>
    </row>
    <row r="88" spans="1:10" ht="14.25">
      <c r="A88" s="72"/>
      <c r="B88" s="72"/>
      <c r="C88" s="75" t="s">
        <v>249</v>
      </c>
      <c r="D88" s="75" t="s">
        <v>324</v>
      </c>
      <c r="E88" s="76">
        <v>5052463</v>
      </c>
      <c r="F88" s="76">
        <v>6000000</v>
      </c>
      <c r="G88" s="77">
        <v>0</v>
      </c>
      <c r="H88" s="76">
        <v>4000000</v>
      </c>
      <c r="I88" s="76">
        <v>6500000</v>
      </c>
      <c r="J88" s="76">
        <v>7000000</v>
      </c>
    </row>
    <row r="89" spans="1:10" ht="14.25">
      <c r="A89" s="72"/>
      <c r="B89" s="72"/>
      <c r="C89" s="75" t="s">
        <v>259</v>
      </c>
      <c r="D89" s="75" t="s">
        <v>325</v>
      </c>
      <c r="E89" s="76">
        <v>7956442</v>
      </c>
      <c r="F89" s="76">
        <v>3000000</v>
      </c>
      <c r="G89" s="76">
        <v>3000000</v>
      </c>
      <c r="H89" s="76">
        <v>4000000</v>
      </c>
      <c r="I89" s="76">
        <v>4500000</v>
      </c>
      <c r="J89" s="76">
        <v>5000000</v>
      </c>
    </row>
    <row r="90" spans="1:10" ht="14.25">
      <c r="A90" s="72"/>
      <c r="B90" s="72"/>
      <c r="C90" s="75" t="s">
        <v>261</v>
      </c>
      <c r="D90" s="75" t="s">
        <v>326</v>
      </c>
      <c r="E90" s="76">
        <v>9026851</v>
      </c>
      <c r="F90" s="76">
        <v>9000000</v>
      </c>
      <c r="G90" s="76">
        <v>9000000</v>
      </c>
      <c r="H90" s="76">
        <v>9000000</v>
      </c>
      <c r="I90" s="76">
        <v>9500000</v>
      </c>
      <c r="J90" s="76">
        <v>10000000</v>
      </c>
    </row>
    <row r="91" spans="1:10" ht="14.25">
      <c r="A91" s="72"/>
      <c r="B91" s="72"/>
      <c r="C91" s="72"/>
      <c r="D91" s="74" t="s">
        <v>43</v>
      </c>
      <c r="E91" s="76">
        <v>436472709</v>
      </c>
      <c r="F91" s="76">
        <v>425854000</v>
      </c>
      <c r="G91" s="76">
        <v>320606000</v>
      </c>
      <c r="H91" s="76">
        <v>392371000</v>
      </c>
      <c r="I91" s="76">
        <v>374093000</v>
      </c>
      <c r="J91" s="76">
        <v>415914000</v>
      </c>
    </row>
    <row r="92" spans="1:10" ht="14.25">
      <c r="A92" s="71">
        <v>142</v>
      </c>
      <c r="B92" s="72"/>
      <c r="C92" s="72"/>
      <c r="D92" s="73" t="s">
        <v>61</v>
      </c>
      <c r="E92" s="72"/>
      <c r="F92" s="72"/>
      <c r="G92" s="72"/>
      <c r="H92" s="72"/>
      <c r="I92" s="72"/>
      <c r="J92" s="72"/>
    </row>
    <row r="93" spans="1:10" ht="14.25">
      <c r="A93" s="72"/>
      <c r="B93" s="71">
        <v>1422</v>
      </c>
      <c r="C93" s="72"/>
      <c r="D93" s="74" t="s">
        <v>327</v>
      </c>
      <c r="E93" s="72"/>
      <c r="F93" s="72"/>
      <c r="G93" s="72"/>
      <c r="H93" s="72"/>
      <c r="I93" s="72"/>
      <c r="J93" s="72"/>
    </row>
    <row r="94" spans="1:10" ht="14.25">
      <c r="A94" s="72"/>
      <c r="B94" s="72"/>
      <c r="C94" s="75" t="s">
        <v>247</v>
      </c>
      <c r="D94" s="75" t="s">
        <v>328</v>
      </c>
      <c r="E94" s="76">
        <v>85873695</v>
      </c>
      <c r="F94" s="76">
        <v>90000000</v>
      </c>
      <c r="G94" s="76">
        <v>75000000</v>
      </c>
      <c r="H94" s="76">
        <v>90000000</v>
      </c>
      <c r="I94" s="76">
        <v>93000000</v>
      </c>
      <c r="J94" s="76">
        <v>95000000</v>
      </c>
    </row>
    <row r="95" spans="1:10" ht="14.25">
      <c r="A95" s="72"/>
      <c r="B95" s="72"/>
      <c r="C95" s="75" t="s">
        <v>249</v>
      </c>
      <c r="D95" s="75" t="s">
        <v>329</v>
      </c>
      <c r="E95" s="76">
        <v>10285006</v>
      </c>
      <c r="F95" s="76">
        <v>10100000</v>
      </c>
      <c r="G95" s="76">
        <v>9000000</v>
      </c>
      <c r="H95" s="76">
        <v>10500000</v>
      </c>
      <c r="I95" s="76">
        <v>11000000</v>
      </c>
      <c r="J95" s="76">
        <v>12000000</v>
      </c>
    </row>
    <row r="96" spans="1:10" ht="14.25">
      <c r="A96" s="72"/>
      <c r="B96" s="72"/>
      <c r="C96" s="75" t="s">
        <v>259</v>
      </c>
      <c r="D96" s="75" t="s">
        <v>330</v>
      </c>
      <c r="E96" s="76">
        <v>145259071</v>
      </c>
      <c r="F96" s="76">
        <v>180000000</v>
      </c>
      <c r="G96" s="76">
        <v>90000000</v>
      </c>
      <c r="H96" s="76">
        <v>160000000</v>
      </c>
      <c r="I96" s="76">
        <v>162000000</v>
      </c>
      <c r="J96" s="76">
        <v>163000000</v>
      </c>
    </row>
    <row r="97" spans="1:10" ht="14.25">
      <c r="A97" s="72"/>
      <c r="B97" s="72"/>
      <c r="C97" s="75" t="s">
        <v>261</v>
      </c>
      <c r="D97" s="75" t="s">
        <v>331</v>
      </c>
      <c r="E97" s="76">
        <v>40606881</v>
      </c>
      <c r="F97" s="76">
        <v>54000000</v>
      </c>
      <c r="G97" s="76">
        <v>15000000</v>
      </c>
      <c r="H97" s="76">
        <v>50000000</v>
      </c>
      <c r="I97" s="76">
        <v>52000000</v>
      </c>
      <c r="J97" s="76">
        <v>54000000</v>
      </c>
    </row>
    <row r="98" spans="1:10" ht="14.25">
      <c r="A98" s="72"/>
      <c r="B98" s="72"/>
      <c r="C98" s="75" t="s">
        <v>305</v>
      </c>
      <c r="D98" s="75" t="s">
        <v>332</v>
      </c>
      <c r="E98" s="76">
        <v>4259254</v>
      </c>
      <c r="F98" s="76">
        <v>7500000</v>
      </c>
      <c r="G98" s="76">
        <v>3000000</v>
      </c>
      <c r="H98" s="76">
        <v>7000000</v>
      </c>
      <c r="I98" s="76">
        <v>7500000</v>
      </c>
      <c r="J98" s="76">
        <v>8000000</v>
      </c>
    </row>
    <row r="99" spans="1:10" ht="14.25">
      <c r="A99" s="72"/>
      <c r="B99" s="72"/>
      <c r="C99" s="75" t="s">
        <v>277</v>
      </c>
      <c r="D99" s="75" t="s">
        <v>333</v>
      </c>
      <c r="E99" s="76">
        <v>17413295</v>
      </c>
      <c r="F99" s="76">
        <v>21000000</v>
      </c>
      <c r="G99" s="76">
        <v>15000000</v>
      </c>
      <c r="H99" s="76">
        <v>22000000</v>
      </c>
      <c r="I99" s="76">
        <v>23000000</v>
      </c>
      <c r="J99" s="76">
        <v>24000000</v>
      </c>
    </row>
    <row r="100" spans="1:10" ht="14.25">
      <c r="A100" s="72"/>
      <c r="B100" s="72"/>
      <c r="C100" s="75" t="s">
        <v>306</v>
      </c>
      <c r="D100" s="75" t="s">
        <v>334</v>
      </c>
      <c r="E100" s="76">
        <v>191206363</v>
      </c>
      <c r="F100" s="76">
        <v>210000000</v>
      </c>
      <c r="G100" s="76">
        <v>157000000</v>
      </c>
      <c r="H100" s="76">
        <v>185000000</v>
      </c>
      <c r="I100" s="76">
        <v>190000000</v>
      </c>
      <c r="J100" s="76">
        <v>195000000</v>
      </c>
    </row>
    <row r="101" spans="1:10" ht="14.25">
      <c r="A101" s="72"/>
      <c r="B101" s="72"/>
      <c r="C101" s="75" t="s">
        <v>307</v>
      </c>
      <c r="D101" s="75" t="s">
        <v>335</v>
      </c>
      <c r="E101" s="76">
        <v>5293788</v>
      </c>
      <c r="F101" s="76">
        <v>7200000</v>
      </c>
      <c r="G101" s="76">
        <v>7000000</v>
      </c>
      <c r="H101" s="76">
        <v>7000000</v>
      </c>
      <c r="I101" s="76">
        <v>7500000</v>
      </c>
      <c r="J101" s="76">
        <v>7900000</v>
      </c>
    </row>
    <row r="102" spans="1:10" ht="14.25">
      <c r="A102" s="72"/>
      <c r="B102" s="72"/>
      <c r="C102" s="75" t="s">
        <v>279</v>
      </c>
      <c r="D102" s="75" t="s">
        <v>336</v>
      </c>
      <c r="E102" s="76">
        <v>8598044</v>
      </c>
      <c r="F102" s="76">
        <v>14000000</v>
      </c>
      <c r="G102" s="76">
        <v>10000000</v>
      </c>
      <c r="H102" s="76">
        <v>14000000</v>
      </c>
      <c r="I102" s="76">
        <v>14250000</v>
      </c>
      <c r="J102" s="76">
        <v>15000000</v>
      </c>
    </row>
    <row r="103" spans="1:10" ht="14.25">
      <c r="A103" s="72"/>
      <c r="B103" s="72"/>
      <c r="C103" s="75" t="s">
        <v>281</v>
      </c>
      <c r="D103" s="75" t="s">
        <v>337</v>
      </c>
      <c r="E103" s="76">
        <v>6276049</v>
      </c>
      <c r="F103" s="76">
        <v>9700000</v>
      </c>
      <c r="G103" s="76">
        <v>5000000</v>
      </c>
      <c r="H103" s="76">
        <v>9000000</v>
      </c>
      <c r="I103" s="76">
        <v>9500000</v>
      </c>
      <c r="J103" s="76">
        <v>10000000</v>
      </c>
    </row>
    <row r="104" spans="1:10" ht="14.25">
      <c r="A104" s="72"/>
      <c r="B104" s="72"/>
      <c r="C104" s="75" t="s">
        <v>283</v>
      </c>
      <c r="D104" s="75" t="s">
        <v>338</v>
      </c>
      <c r="E104" s="76">
        <v>112151287</v>
      </c>
      <c r="F104" s="76">
        <v>115000000</v>
      </c>
      <c r="G104" s="76">
        <v>75000000</v>
      </c>
      <c r="H104" s="76">
        <v>100000000</v>
      </c>
      <c r="I104" s="76">
        <v>102000000</v>
      </c>
      <c r="J104" s="76">
        <v>105000000</v>
      </c>
    </row>
    <row r="105" spans="1:10" ht="14.25">
      <c r="A105" s="72"/>
      <c r="B105" s="72"/>
      <c r="C105" s="75" t="s">
        <v>285</v>
      </c>
      <c r="D105" s="75" t="s">
        <v>339</v>
      </c>
      <c r="E105" s="76">
        <v>32247601</v>
      </c>
      <c r="F105" s="76">
        <v>32000000</v>
      </c>
      <c r="G105" s="76">
        <v>12000000</v>
      </c>
      <c r="H105" s="76">
        <v>32000000</v>
      </c>
      <c r="I105" s="76">
        <v>33000000</v>
      </c>
      <c r="J105" s="76">
        <v>36000000</v>
      </c>
    </row>
    <row r="106" spans="1:10" ht="14.25">
      <c r="A106" s="72"/>
      <c r="B106" s="72"/>
      <c r="C106" s="75" t="s">
        <v>287</v>
      </c>
      <c r="D106" s="75" t="s">
        <v>340</v>
      </c>
      <c r="E106" s="76">
        <v>22315101</v>
      </c>
      <c r="F106" s="76">
        <v>25200000</v>
      </c>
      <c r="G106" s="76">
        <v>23000000</v>
      </c>
      <c r="H106" s="76">
        <v>25000000</v>
      </c>
      <c r="I106" s="76">
        <v>26000000</v>
      </c>
      <c r="J106" s="76">
        <v>27000000</v>
      </c>
    </row>
    <row r="107" spans="1:10" ht="14.25">
      <c r="A107" s="72"/>
      <c r="B107" s="72"/>
      <c r="C107" s="75" t="s">
        <v>312</v>
      </c>
      <c r="D107" s="75" t="s">
        <v>341</v>
      </c>
      <c r="E107" s="76">
        <v>14055595</v>
      </c>
      <c r="F107" s="76">
        <v>15000000</v>
      </c>
      <c r="G107" s="76">
        <v>6000000</v>
      </c>
      <c r="H107" s="76">
        <v>10000000</v>
      </c>
      <c r="I107" s="76">
        <v>12000000</v>
      </c>
      <c r="J107" s="76">
        <v>14000000</v>
      </c>
    </row>
    <row r="108" spans="1:10" ht="14.25">
      <c r="A108" s="71">
        <v>14</v>
      </c>
      <c r="B108" s="72"/>
      <c r="C108" s="72"/>
      <c r="D108" s="73" t="s">
        <v>270</v>
      </c>
      <c r="E108" s="72"/>
      <c r="F108" s="72"/>
      <c r="G108" s="72"/>
      <c r="H108" s="72"/>
      <c r="I108" s="72"/>
      <c r="J108" s="72"/>
    </row>
    <row r="109" spans="1:10" ht="14.25">
      <c r="A109" s="71">
        <v>142</v>
      </c>
      <c r="B109" s="72"/>
      <c r="C109" s="72"/>
      <c r="D109" s="73" t="s">
        <v>61</v>
      </c>
      <c r="E109" s="72"/>
      <c r="F109" s="72"/>
      <c r="G109" s="72"/>
      <c r="H109" s="72"/>
      <c r="I109" s="72"/>
      <c r="J109" s="72"/>
    </row>
    <row r="110" spans="1:10" ht="14.25">
      <c r="A110" s="72"/>
      <c r="B110" s="71">
        <v>1422</v>
      </c>
      <c r="C110" s="72"/>
      <c r="D110" s="74" t="s">
        <v>327</v>
      </c>
      <c r="E110" s="72"/>
      <c r="F110" s="72"/>
      <c r="G110" s="72"/>
      <c r="H110" s="72"/>
      <c r="I110" s="72"/>
      <c r="J110" s="72"/>
    </row>
    <row r="111" spans="1:10" ht="14.25">
      <c r="A111" s="72"/>
      <c r="B111" s="72"/>
      <c r="C111" s="75" t="s">
        <v>313</v>
      </c>
      <c r="D111" s="75" t="s">
        <v>342</v>
      </c>
      <c r="E111" s="76">
        <v>1875271</v>
      </c>
      <c r="F111" s="76">
        <v>3150000</v>
      </c>
      <c r="G111" s="76">
        <v>2000000</v>
      </c>
      <c r="H111" s="76">
        <v>3000000</v>
      </c>
      <c r="I111" s="76">
        <v>3000000</v>
      </c>
      <c r="J111" s="76">
        <v>4000000</v>
      </c>
    </row>
    <row r="112" spans="1:10" ht="14.25">
      <c r="A112" s="72"/>
      <c r="B112" s="72"/>
      <c r="C112" s="75" t="s">
        <v>314</v>
      </c>
      <c r="D112" s="75" t="s">
        <v>343</v>
      </c>
      <c r="E112" s="76">
        <v>5423340</v>
      </c>
      <c r="F112" s="76">
        <v>6700000</v>
      </c>
      <c r="G112" s="76">
        <v>6000000</v>
      </c>
      <c r="H112" s="76">
        <v>6000000</v>
      </c>
      <c r="I112" s="76">
        <v>6250000</v>
      </c>
      <c r="J112" s="76">
        <v>7000000</v>
      </c>
    </row>
    <row r="113" spans="1:10" ht="14.25">
      <c r="A113" s="72"/>
      <c r="B113" s="72"/>
      <c r="C113" s="75" t="s">
        <v>315</v>
      </c>
      <c r="D113" s="75" t="s">
        <v>344</v>
      </c>
      <c r="E113" s="76">
        <v>97963328</v>
      </c>
      <c r="F113" s="76">
        <v>90000000</v>
      </c>
      <c r="G113" s="76">
        <v>90000000</v>
      </c>
      <c r="H113" s="76">
        <v>105000000</v>
      </c>
      <c r="I113" s="76">
        <v>106000000</v>
      </c>
      <c r="J113" s="76">
        <v>109000000</v>
      </c>
    </row>
    <row r="114" spans="1:10" ht="14.25">
      <c r="A114" s="72"/>
      <c r="B114" s="72"/>
      <c r="C114" s="75" t="s">
        <v>317</v>
      </c>
      <c r="D114" s="75" t="s">
        <v>345</v>
      </c>
      <c r="E114" s="76">
        <v>34615304</v>
      </c>
      <c r="F114" s="76">
        <v>56000000</v>
      </c>
      <c r="G114" s="76">
        <v>50000000</v>
      </c>
      <c r="H114" s="76">
        <v>60000000</v>
      </c>
      <c r="I114" s="76">
        <v>61000000</v>
      </c>
      <c r="J114" s="76">
        <v>63000000</v>
      </c>
    </row>
    <row r="115" spans="1:10" ht="14.25">
      <c r="A115" s="72"/>
      <c r="B115" s="72"/>
      <c r="C115" s="75" t="s">
        <v>289</v>
      </c>
      <c r="D115" s="75" t="s">
        <v>346</v>
      </c>
      <c r="E115" s="76">
        <v>15844922</v>
      </c>
      <c r="F115" s="76">
        <v>19500000</v>
      </c>
      <c r="G115" s="76">
        <v>13000000</v>
      </c>
      <c r="H115" s="76">
        <v>19500000</v>
      </c>
      <c r="I115" s="76">
        <v>20000000</v>
      </c>
      <c r="J115" s="76">
        <v>22000000</v>
      </c>
    </row>
    <row r="116" spans="1:10" ht="14.25">
      <c r="A116" s="72"/>
      <c r="B116" s="72"/>
      <c r="C116" s="78">
        <v>998</v>
      </c>
      <c r="D116" s="75" t="s">
        <v>347</v>
      </c>
      <c r="E116" s="76">
        <v>24821068</v>
      </c>
      <c r="F116" s="76">
        <v>34000000</v>
      </c>
      <c r="G116" s="76">
        <v>25000000</v>
      </c>
      <c r="H116" s="76">
        <v>30000000</v>
      </c>
      <c r="I116" s="76">
        <v>31000000</v>
      </c>
      <c r="J116" s="76">
        <v>33000000</v>
      </c>
    </row>
    <row r="117" spans="1:10" ht="14.25">
      <c r="A117" s="72"/>
      <c r="B117" s="72"/>
      <c r="C117" s="78">
        <v>999</v>
      </c>
      <c r="D117" s="75" t="s">
        <v>348</v>
      </c>
      <c r="E117" s="76">
        <v>7360626</v>
      </c>
      <c r="F117" s="76">
        <v>20000000</v>
      </c>
      <c r="G117" s="76">
        <v>9000000</v>
      </c>
      <c r="H117" s="76">
        <v>15000000</v>
      </c>
      <c r="I117" s="76">
        <v>16000000</v>
      </c>
      <c r="J117" s="76">
        <v>17000000</v>
      </c>
    </row>
    <row r="118" spans="1:10" ht="14.25">
      <c r="A118" s="72"/>
      <c r="B118" s="72"/>
      <c r="C118" s="72"/>
      <c r="D118" s="74" t="s">
        <v>43</v>
      </c>
      <c r="E118" s="76">
        <v>883744889</v>
      </c>
      <c r="F118" s="76">
        <v>1020050000</v>
      </c>
      <c r="G118" s="76">
        <v>697000000</v>
      </c>
      <c r="H118" s="76">
        <v>960000000</v>
      </c>
      <c r="I118" s="76">
        <v>986000000</v>
      </c>
      <c r="J118" s="76">
        <v>1020900000</v>
      </c>
    </row>
    <row r="119" spans="1:10" ht="14.25">
      <c r="A119" s="71">
        <v>143</v>
      </c>
      <c r="B119" s="72"/>
      <c r="C119" s="72"/>
      <c r="D119" s="73" t="s">
        <v>62</v>
      </c>
      <c r="E119" s="72"/>
      <c r="F119" s="72"/>
      <c r="G119" s="72"/>
      <c r="H119" s="72"/>
      <c r="I119" s="72"/>
      <c r="J119" s="72"/>
    </row>
    <row r="120" spans="1:10" ht="14.25">
      <c r="A120" s="72"/>
      <c r="B120" s="71">
        <v>1431</v>
      </c>
      <c r="C120" s="72"/>
      <c r="D120" s="74" t="s">
        <v>62</v>
      </c>
      <c r="E120" s="72"/>
      <c r="F120" s="72"/>
      <c r="G120" s="72"/>
      <c r="H120" s="72"/>
      <c r="I120" s="72"/>
      <c r="J120" s="72"/>
    </row>
    <row r="121" spans="1:10" ht="14.25">
      <c r="A121" s="72"/>
      <c r="B121" s="72"/>
      <c r="C121" s="75" t="s">
        <v>247</v>
      </c>
      <c r="D121" s="75" t="s">
        <v>349</v>
      </c>
      <c r="E121" s="76">
        <v>45894547</v>
      </c>
      <c r="F121" s="76">
        <v>70000000</v>
      </c>
      <c r="G121" s="76">
        <v>45000000</v>
      </c>
      <c r="H121" s="76">
        <v>56000000</v>
      </c>
      <c r="I121" s="76">
        <v>58000000</v>
      </c>
      <c r="J121" s="76">
        <v>60000000</v>
      </c>
    </row>
    <row r="122" spans="1:10" ht="14.25">
      <c r="A122" s="72"/>
      <c r="B122" s="72"/>
      <c r="C122" s="75" t="s">
        <v>249</v>
      </c>
      <c r="D122" s="75" t="s">
        <v>350</v>
      </c>
      <c r="E122" s="76">
        <v>4011774</v>
      </c>
      <c r="F122" s="76">
        <v>3600000</v>
      </c>
      <c r="G122" s="76">
        <v>4000000</v>
      </c>
      <c r="H122" s="76">
        <v>4000000</v>
      </c>
      <c r="I122" s="76">
        <v>4250000</v>
      </c>
      <c r="J122" s="76">
        <v>5000000</v>
      </c>
    </row>
    <row r="123" spans="1:10" ht="14.25">
      <c r="A123" s="72"/>
      <c r="B123" s="72"/>
      <c r="C123" s="72"/>
      <c r="D123" s="74" t="s">
        <v>43</v>
      </c>
      <c r="E123" s="76">
        <v>49906321</v>
      </c>
      <c r="F123" s="76">
        <v>73600000</v>
      </c>
      <c r="G123" s="76">
        <v>49000000</v>
      </c>
      <c r="H123" s="76">
        <v>60000000</v>
      </c>
      <c r="I123" s="76">
        <v>62250000</v>
      </c>
      <c r="J123" s="76">
        <v>65000000</v>
      </c>
    </row>
    <row r="124" spans="1:10" ht="14.25">
      <c r="A124" s="71">
        <v>145</v>
      </c>
      <c r="B124" s="72"/>
      <c r="C124" s="72"/>
      <c r="D124" s="73" t="s">
        <v>63</v>
      </c>
      <c r="E124" s="72"/>
      <c r="F124" s="72"/>
      <c r="G124" s="72"/>
      <c r="H124" s="72"/>
      <c r="I124" s="72"/>
      <c r="J124" s="72"/>
    </row>
    <row r="125" spans="1:10" ht="14.25">
      <c r="A125" s="72"/>
      <c r="B125" s="71">
        <v>1451</v>
      </c>
      <c r="C125" s="72"/>
      <c r="D125" s="74" t="s">
        <v>351</v>
      </c>
      <c r="E125" s="72"/>
      <c r="F125" s="72"/>
      <c r="G125" s="72"/>
      <c r="H125" s="72"/>
      <c r="I125" s="72"/>
      <c r="J125" s="72"/>
    </row>
    <row r="126" spans="1:10" ht="14.25">
      <c r="A126" s="72"/>
      <c r="B126" s="72"/>
      <c r="C126" s="75" t="s">
        <v>247</v>
      </c>
      <c r="D126" s="75" t="s">
        <v>352</v>
      </c>
      <c r="E126" s="76">
        <v>15073579</v>
      </c>
      <c r="F126" s="76">
        <v>14000000</v>
      </c>
      <c r="G126" s="76">
        <v>12000000</v>
      </c>
      <c r="H126" s="76">
        <v>16000000</v>
      </c>
      <c r="I126" s="76">
        <v>17000000</v>
      </c>
      <c r="J126" s="76">
        <v>18000000</v>
      </c>
    </row>
    <row r="127" spans="1:10" ht="14.25">
      <c r="A127" s="72"/>
      <c r="B127" s="72"/>
      <c r="C127" s="75" t="s">
        <v>249</v>
      </c>
      <c r="D127" s="75" t="s">
        <v>353</v>
      </c>
      <c r="E127" s="76">
        <v>348775</v>
      </c>
      <c r="F127" s="76">
        <v>3000</v>
      </c>
      <c r="G127" s="76">
        <v>300000</v>
      </c>
      <c r="H127" s="77">
        <v>0</v>
      </c>
      <c r="I127" s="77">
        <v>0</v>
      </c>
      <c r="J127" s="77">
        <v>0</v>
      </c>
    </row>
    <row r="128" spans="1:10" ht="14.25">
      <c r="A128" s="72"/>
      <c r="B128" s="72"/>
      <c r="C128" s="75" t="s">
        <v>261</v>
      </c>
      <c r="D128" s="75" t="s">
        <v>354</v>
      </c>
      <c r="E128" s="76">
        <v>42838020</v>
      </c>
      <c r="F128" s="76">
        <v>70000000</v>
      </c>
      <c r="G128" s="76">
        <v>35000000</v>
      </c>
      <c r="H128" s="76">
        <v>45000000</v>
      </c>
      <c r="I128" s="76">
        <v>47000000</v>
      </c>
      <c r="J128" s="76">
        <v>50000000</v>
      </c>
    </row>
    <row r="129" spans="1:10" ht="14.25">
      <c r="A129" s="72"/>
      <c r="B129" s="72"/>
      <c r="C129" s="75" t="s">
        <v>305</v>
      </c>
      <c r="D129" s="75" t="s">
        <v>355</v>
      </c>
      <c r="E129" s="76">
        <v>24401488</v>
      </c>
      <c r="F129" s="76">
        <v>22000000</v>
      </c>
      <c r="G129" s="76">
        <v>8000000</v>
      </c>
      <c r="H129" s="76">
        <v>17000000</v>
      </c>
      <c r="I129" s="76">
        <v>15000000</v>
      </c>
      <c r="J129" s="76">
        <v>18000000</v>
      </c>
    </row>
    <row r="130" spans="1:10" ht="14.25">
      <c r="A130" s="72"/>
      <c r="B130" s="72"/>
      <c r="C130" s="75" t="s">
        <v>277</v>
      </c>
      <c r="D130" s="75" t="s">
        <v>356</v>
      </c>
      <c r="E130" s="77">
        <v>0</v>
      </c>
      <c r="F130" s="76">
        <v>3200000</v>
      </c>
      <c r="G130" s="77">
        <v>0</v>
      </c>
      <c r="H130" s="76">
        <v>3000000</v>
      </c>
      <c r="I130" s="76">
        <v>3000000</v>
      </c>
      <c r="J130" s="76">
        <v>4000000</v>
      </c>
    </row>
    <row r="131" spans="1:10" ht="14.25">
      <c r="A131" s="72"/>
      <c r="B131" s="72"/>
      <c r="C131" s="75" t="s">
        <v>306</v>
      </c>
      <c r="D131" s="75" t="s">
        <v>357</v>
      </c>
      <c r="E131" s="76">
        <v>16551762</v>
      </c>
      <c r="F131" s="76">
        <v>16000000</v>
      </c>
      <c r="G131" s="76">
        <v>10000000</v>
      </c>
      <c r="H131" s="76">
        <v>14000000</v>
      </c>
      <c r="I131" s="76">
        <v>15000000</v>
      </c>
      <c r="J131" s="76">
        <v>18000000</v>
      </c>
    </row>
    <row r="132" spans="1:10" ht="14.25">
      <c r="A132" s="72"/>
      <c r="B132" s="72"/>
      <c r="C132" s="75" t="s">
        <v>307</v>
      </c>
      <c r="D132" s="75" t="s">
        <v>358</v>
      </c>
      <c r="E132" s="76">
        <v>50870781</v>
      </c>
      <c r="F132" s="76">
        <v>58000000</v>
      </c>
      <c r="G132" s="76">
        <v>44000000</v>
      </c>
      <c r="H132" s="76">
        <v>60000000</v>
      </c>
      <c r="I132" s="76">
        <v>61000000</v>
      </c>
      <c r="J132" s="76">
        <v>70000000</v>
      </c>
    </row>
    <row r="133" spans="1:10" ht="22.5">
      <c r="A133" s="72"/>
      <c r="B133" s="72"/>
      <c r="C133" s="75" t="s">
        <v>279</v>
      </c>
      <c r="D133" s="79" t="s">
        <v>359</v>
      </c>
      <c r="E133" s="76">
        <v>143388145</v>
      </c>
      <c r="F133" s="76">
        <v>145000000</v>
      </c>
      <c r="G133" s="76">
        <v>95000000</v>
      </c>
      <c r="H133" s="76">
        <v>160000000</v>
      </c>
      <c r="I133" s="76">
        <v>161000000</v>
      </c>
      <c r="J133" s="76">
        <v>167000000</v>
      </c>
    </row>
    <row r="134" spans="1:10" ht="14.25">
      <c r="A134" s="72"/>
      <c r="B134" s="72"/>
      <c r="C134" s="75" t="s">
        <v>281</v>
      </c>
      <c r="D134" s="75" t="s">
        <v>360</v>
      </c>
      <c r="E134" s="77">
        <v>0</v>
      </c>
      <c r="F134" s="76">
        <v>25000000</v>
      </c>
      <c r="G134" s="76">
        <v>8000000</v>
      </c>
      <c r="H134" s="76">
        <v>18000000</v>
      </c>
      <c r="I134" s="77">
        <v>0</v>
      </c>
      <c r="J134" s="77">
        <v>0</v>
      </c>
    </row>
    <row r="135" spans="1:10" ht="14.25">
      <c r="A135" s="72"/>
      <c r="B135" s="72"/>
      <c r="C135" s="78">
        <v>999</v>
      </c>
      <c r="D135" s="75" t="s">
        <v>361</v>
      </c>
      <c r="E135" s="76">
        <v>583474913</v>
      </c>
      <c r="F135" s="76">
        <v>185700000</v>
      </c>
      <c r="G135" s="76">
        <v>96094000</v>
      </c>
      <c r="H135" s="76">
        <v>120629000</v>
      </c>
      <c r="I135" s="76">
        <v>139657000</v>
      </c>
      <c r="J135" s="76">
        <v>157986000</v>
      </c>
    </row>
    <row r="136" spans="1:10" ht="14.25">
      <c r="A136" s="72"/>
      <c r="B136" s="71">
        <v>1452</v>
      </c>
      <c r="C136" s="72"/>
      <c r="D136" s="74" t="s">
        <v>362</v>
      </c>
      <c r="E136" s="72"/>
      <c r="F136" s="72"/>
      <c r="G136" s="72"/>
      <c r="H136" s="72"/>
      <c r="I136" s="72"/>
      <c r="J136" s="72"/>
    </row>
    <row r="137" spans="1:10" ht="14.25">
      <c r="A137" s="72"/>
      <c r="B137" s="72"/>
      <c r="C137" s="75" t="s">
        <v>247</v>
      </c>
      <c r="D137" s="75" t="s">
        <v>363</v>
      </c>
      <c r="E137" s="76">
        <v>8941607</v>
      </c>
      <c r="F137" s="76">
        <v>6293000</v>
      </c>
      <c r="G137" s="76">
        <v>6000000</v>
      </c>
      <c r="H137" s="76">
        <v>6000000</v>
      </c>
      <c r="I137" s="76">
        <v>6500000</v>
      </c>
      <c r="J137" s="76">
        <v>6700000</v>
      </c>
    </row>
    <row r="138" spans="1:10" ht="14.25">
      <c r="A138" s="72"/>
      <c r="B138" s="71">
        <v>1453</v>
      </c>
      <c r="C138" s="72"/>
      <c r="D138" s="74" t="s">
        <v>364</v>
      </c>
      <c r="E138" s="72"/>
      <c r="F138" s="72"/>
      <c r="G138" s="72"/>
      <c r="H138" s="72"/>
      <c r="I138" s="72"/>
      <c r="J138" s="72"/>
    </row>
    <row r="139" spans="1:10" ht="14.25">
      <c r="A139" s="72"/>
      <c r="B139" s="72"/>
      <c r="C139" s="75" t="s">
        <v>247</v>
      </c>
      <c r="D139" s="75" t="s">
        <v>364</v>
      </c>
      <c r="E139" s="76">
        <v>20115523</v>
      </c>
      <c r="F139" s="76">
        <v>28300000</v>
      </c>
      <c r="G139" s="76">
        <v>23000000</v>
      </c>
      <c r="H139" s="76">
        <v>28000000</v>
      </c>
      <c r="I139" s="76">
        <v>29000000</v>
      </c>
      <c r="J139" s="76">
        <v>29500000</v>
      </c>
    </row>
    <row r="140" spans="1:10" ht="14.25">
      <c r="A140" s="72"/>
      <c r="B140" s="72"/>
      <c r="C140" s="72"/>
      <c r="D140" s="74" t="s">
        <v>43</v>
      </c>
      <c r="E140" s="76">
        <v>906004593</v>
      </c>
      <c r="F140" s="76">
        <v>573496000</v>
      </c>
      <c r="G140" s="76">
        <v>337394000</v>
      </c>
      <c r="H140" s="76">
        <v>487629000</v>
      </c>
      <c r="I140" s="76">
        <v>494157000</v>
      </c>
      <c r="J140" s="76">
        <v>539186000</v>
      </c>
    </row>
    <row r="141" spans="1:10" ht="14.25">
      <c r="A141" s="72"/>
      <c r="B141" s="72"/>
      <c r="C141" s="72"/>
      <c r="D141" s="74" t="s">
        <v>365</v>
      </c>
      <c r="E141" s="76">
        <v>2285145374</v>
      </c>
      <c r="F141" s="76">
        <v>2103000000</v>
      </c>
      <c r="G141" s="76">
        <v>1412000000</v>
      </c>
      <c r="H141" s="76">
        <v>1908000000</v>
      </c>
      <c r="I141" s="76">
        <v>1924000000</v>
      </c>
      <c r="J141" s="76">
        <v>2048000000</v>
      </c>
    </row>
    <row r="142" spans="1:10" ht="14.25">
      <c r="A142" s="72"/>
      <c r="B142" s="72"/>
      <c r="C142" s="72"/>
      <c r="D142" s="74" t="s">
        <v>53</v>
      </c>
      <c r="E142" s="76">
        <v>6965863406</v>
      </c>
      <c r="F142" s="76">
        <v>7754000000</v>
      </c>
      <c r="G142" s="76">
        <v>6350000000</v>
      </c>
      <c r="H142" s="76">
        <v>7298000000</v>
      </c>
      <c r="I142" s="76">
        <v>7651000000</v>
      </c>
      <c r="J142" s="76">
        <v>8109000000</v>
      </c>
    </row>
    <row r="143" spans="1:10" ht="14.25">
      <c r="A143" s="71">
        <v>13</v>
      </c>
      <c r="B143" s="72"/>
      <c r="C143" s="72"/>
      <c r="D143" s="73" t="s">
        <v>366</v>
      </c>
      <c r="E143" s="72"/>
      <c r="F143" s="72"/>
      <c r="G143" s="72"/>
      <c r="H143" s="72"/>
      <c r="I143" s="72"/>
      <c r="J143" s="72"/>
    </row>
    <row r="144" spans="1:10" ht="14.25">
      <c r="A144" s="71">
        <v>131</v>
      </c>
      <c r="B144" s="72"/>
      <c r="C144" s="72"/>
      <c r="D144" s="73" t="s">
        <v>64</v>
      </c>
      <c r="E144" s="72"/>
      <c r="F144" s="72"/>
      <c r="G144" s="72"/>
      <c r="H144" s="72"/>
      <c r="I144" s="72"/>
      <c r="J144" s="72"/>
    </row>
    <row r="145" spans="1:10" ht="14.25">
      <c r="A145" s="72"/>
      <c r="B145" s="71">
        <v>1311</v>
      </c>
      <c r="C145" s="72"/>
      <c r="D145" s="74" t="s">
        <v>367</v>
      </c>
      <c r="E145" s="72"/>
      <c r="F145" s="72"/>
      <c r="G145" s="72"/>
      <c r="H145" s="72"/>
      <c r="I145" s="72"/>
      <c r="J145" s="72"/>
    </row>
    <row r="146" spans="1:10" ht="14.25">
      <c r="A146" s="72"/>
      <c r="B146" s="72"/>
      <c r="C146" s="75" t="s">
        <v>247</v>
      </c>
      <c r="D146" s="75" t="s">
        <v>368</v>
      </c>
      <c r="E146" s="76">
        <v>48083820</v>
      </c>
      <c r="F146" s="76">
        <v>53400000</v>
      </c>
      <c r="G146" s="76">
        <v>59800000</v>
      </c>
      <c r="H146" s="76">
        <v>62800000</v>
      </c>
      <c r="I146" s="76">
        <v>45600000</v>
      </c>
      <c r="J146" s="76">
        <v>29100000</v>
      </c>
    </row>
    <row r="147" spans="1:10" ht="14.25">
      <c r="A147" s="72"/>
      <c r="B147" s="72"/>
      <c r="C147" s="75" t="s">
        <v>249</v>
      </c>
      <c r="D147" s="75" t="s">
        <v>369</v>
      </c>
      <c r="E147" s="76">
        <v>528275900</v>
      </c>
      <c r="F147" s="76">
        <v>538000000</v>
      </c>
      <c r="G147" s="76">
        <v>599200000</v>
      </c>
      <c r="H147" s="76">
        <v>336800000</v>
      </c>
      <c r="I147" s="76">
        <v>336800000</v>
      </c>
      <c r="J147" s="76">
        <v>336800000</v>
      </c>
    </row>
    <row r="148" spans="1:10" ht="14.25">
      <c r="A148" s="72"/>
      <c r="B148" s="72"/>
      <c r="C148" s="75" t="s">
        <v>277</v>
      </c>
      <c r="D148" s="75" t="s">
        <v>370</v>
      </c>
      <c r="E148" s="76">
        <v>111668665</v>
      </c>
      <c r="F148" s="76">
        <v>119690000</v>
      </c>
      <c r="G148" s="76">
        <v>85400000</v>
      </c>
      <c r="H148" s="76">
        <v>77400000</v>
      </c>
      <c r="I148" s="76">
        <v>61700000</v>
      </c>
      <c r="J148" s="76">
        <v>33200000</v>
      </c>
    </row>
    <row r="149" spans="1:10" ht="14.25">
      <c r="A149" s="72"/>
      <c r="B149" s="72"/>
      <c r="C149" s="75" t="s">
        <v>306</v>
      </c>
      <c r="D149" s="75" t="s">
        <v>371</v>
      </c>
      <c r="E149" s="76">
        <v>70191000</v>
      </c>
      <c r="F149" s="76">
        <v>70100000</v>
      </c>
      <c r="G149" s="76">
        <v>74200000</v>
      </c>
      <c r="H149" s="76">
        <v>74200000</v>
      </c>
      <c r="I149" s="76">
        <v>62200000</v>
      </c>
      <c r="J149" s="77">
        <v>0</v>
      </c>
    </row>
    <row r="150" spans="1:10" ht="14.25">
      <c r="A150" s="72"/>
      <c r="B150" s="72"/>
      <c r="C150" s="78">
        <v>999</v>
      </c>
      <c r="D150" s="75" t="s">
        <v>372</v>
      </c>
      <c r="E150" s="76">
        <v>30227841</v>
      </c>
      <c r="F150" s="76">
        <v>25700000</v>
      </c>
      <c r="G150" s="76">
        <v>32700000</v>
      </c>
      <c r="H150" s="76">
        <v>25600000</v>
      </c>
      <c r="I150" s="76">
        <v>25600000</v>
      </c>
      <c r="J150" s="76">
        <v>17700000</v>
      </c>
    </row>
    <row r="151" spans="1:10" ht="14.25">
      <c r="A151" s="72"/>
      <c r="B151" s="72"/>
      <c r="C151" s="72"/>
      <c r="D151" s="74" t="s">
        <v>43</v>
      </c>
      <c r="E151" s="76">
        <v>788447226</v>
      </c>
      <c r="F151" s="76">
        <v>806890000</v>
      </c>
      <c r="G151" s="76">
        <v>851300000</v>
      </c>
      <c r="H151" s="76">
        <v>576800000</v>
      </c>
      <c r="I151" s="76">
        <v>531900000</v>
      </c>
      <c r="J151" s="76">
        <v>416800000</v>
      </c>
    </row>
    <row r="152" spans="1:10" ht="15">
      <c r="A152" s="72"/>
      <c r="B152" s="72"/>
      <c r="C152" s="72"/>
      <c r="D152" s="65" t="s">
        <v>65</v>
      </c>
      <c r="E152" s="76">
        <v>7754310632</v>
      </c>
      <c r="F152" s="76">
        <v>8560890000</v>
      </c>
      <c r="G152" s="76">
        <v>7201300000</v>
      </c>
      <c r="H152" s="76">
        <v>7874800000</v>
      </c>
      <c r="I152" s="76">
        <v>8182900000</v>
      </c>
      <c r="J152" s="76">
        <v>8525800000</v>
      </c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0"/>
  <sheetViews>
    <sheetView rightToLeft="1" zoomScalePageLayoutView="0" workbookViewId="0" topLeftCell="A16">
      <selection activeCell="K6" sqref="K6"/>
    </sheetView>
  </sheetViews>
  <sheetFormatPr defaultColWidth="9.140625" defaultRowHeight="15"/>
  <cols>
    <col min="1" max="1" width="44.00390625" style="55" customWidth="1"/>
    <col min="2" max="2" width="9.140625" style="45" bestFit="1" customWidth="1"/>
    <col min="3" max="3" width="13.57421875" style="45" customWidth="1"/>
    <col min="4" max="4" width="9.140625" style="45" bestFit="1" customWidth="1"/>
    <col min="5" max="5" width="9.7109375" style="45" bestFit="1" customWidth="1"/>
    <col min="6" max="16384" width="9.140625" style="45" customWidth="1"/>
  </cols>
  <sheetData>
    <row r="1" spans="1:5" ht="20.25">
      <c r="A1" s="193" t="s">
        <v>373</v>
      </c>
      <c r="B1" s="193"/>
      <c r="C1" s="193"/>
      <c r="D1" s="193"/>
      <c r="E1" s="193"/>
    </row>
    <row r="2" spans="1:5" ht="15.75" customHeight="1">
      <c r="A2" s="194" t="s">
        <v>374</v>
      </c>
      <c r="B2" s="194"/>
      <c r="C2" s="194"/>
      <c r="D2" s="194"/>
      <c r="E2" s="194"/>
    </row>
    <row r="3" spans="1:5" ht="14.25">
      <c r="A3" s="60"/>
      <c r="B3" s="80"/>
      <c r="C3" s="80"/>
      <c r="D3" s="80"/>
      <c r="E3" s="81" t="s">
        <v>375</v>
      </c>
    </row>
    <row r="4" spans="1:5" ht="14.25">
      <c r="A4" s="185" t="s">
        <v>376</v>
      </c>
      <c r="B4" s="195">
        <v>2018</v>
      </c>
      <c r="C4" s="196"/>
      <c r="D4" s="195">
        <v>2019</v>
      </c>
      <c r="E4" s="196"/>
    </row>
    <row r="5" spans="1:5" ht="14.25">
      <c r="A5" s="186"/>
      <c r="B5" s="29" t="s">
        <v>377</v>
      </c>
      <c r="C5" s="29" t="s">
        <v>378</v>
      </c>
      <c r="D5" s="29" t="s">
        <v>377</v>
      </c>
      <c r="E5" s="29" t="s">
        <v>378</v>
      </c>
    </row>
    <row r="6" spans="1:5" ht="14.25">
      <c r="A6" s="30" t="s">
        <v>379</v>
      </c>
      <c r="B6" s="82">
        <v>2426.84</v>
      </c>
      <c r="C6" s="82">
        <v>7.96</v>
      </c>
      <c r="D6" s="82">
        <v>2477.84</v>
      </c>
      <c r="E6" s="82">
        <v>7.84</v>
      </c>
    </row>
    <row r="7" spans="1:5" ht="14.25">
      <c r="A7" s="30" t="s">
        <v>380</v>
      </c>
      <c r="B7" s="82">
        <v>821</v>
      </c>
      <c r="C7" s="82">
        <v>2.69</v>
      </c>
      <c r="D7" s="82">
        <v>1073.01</v>
      </c>
      <c r="E7" s="82">
        <v>3.4</v>
      </c>
    </row>
    <row r="8" spans="1:5" ht="14.25">
      <c r="A8" s="30" t="s">
        <v>381</v>
      </c>
      <c r="B8" s="82">
        <v>291.4</v>
      </c>
      <c r="C8" s="82">
        <v>0.96</v>
      </c>
      <c r="D8" s="82">
        <v>316.4</v>
      </c>
      <c r="E8" s="82">
        <v>1</v>
      </c>
    </row>
    <row r="9" spans="1:5" ht="14.25">
      <c r="A9" s="30" t="s">
        <v>382</v>
      </c>
      <c r="B9" s="82">
        <v>157.8</v>
      </c>
      <c r="C9" s="82">
        <v>0.52</v>
      </c>
      <c r="D9" s="82">
        <v>74.2</v>
      </c>
      <c r="E9" s="82">
        <v>0.23</v>
      </c>
    </row>
    <row r="10" spans="1:5" ht="14.25">
      <c r="A10" s="30" t="s">
        <v>383</v>
      </c>
      <c r="B10" s="82">
        <v>4.1</v>
      </c>
      <c r="C10" s="82">
        <v>0.01</v>
      </c>
      <c r="D10" s="82">
        <v>0.01</v>
      </c>
      <c r="E10" s="82">
        <v>0</v>
      </c>
    </row>
    <row r="11" spans="1:5" ht="14.25">
      <c r="A11" s="30" t="s">
        <v>384</v>
      </c>
      <c r="B11" s="82">
        <v>95.2</v>
      </c>
      <c r="C11" s="82">
        <v>0.31</v>
      </c>
      <c r="D11" s="82">
        <v>377.6</v>
      </c>
      <c r="E11" s="82">
        <v>1.2</v>
      </c>
    </row>
    <row r="12" spans="1:5" ht="14.25">
      <c r="A12" s="30" t="s">
        <v>385</v>
      </c>
      <c r="B12" s="82">
        <v>272.5</v>
      </c>
      <c r="C12" s="82">
        <v>0.89</v>
      </c>
      <c r="D12" s="82">
        <v>304.8</v>
      </c>
      <c r="E12" s="82">
        <v>0.96</v>
      </c>
    </row>
    <row r="13" spans="1:5" ht="14.25">
      <c r="A13" s="83" t="s">
        <v>386</v>
      </c>
      <c r="B13" s="82">
        <v>465.07</v>
      </c>
      <c r="C13" s="82">
        <v>1.53</v>
      </c>
      <c r="D13" s="82">
        <v>461.86</v>
      </c>
      <c r="E13" s="82">
        <v>1.46</v>
      </c>
    </row>
    <row r="14" spans="1:5" ht="14.25">
      <c r="A14" s="30" t="s">
        <v>387</v>
      </c>
      <c r="B14" s="82">
        <v>315.43</v>
      </c>
      <c r="C14" s="82">
        <v>1.03</v>
      </c>
      <c r="D14" s="82">
        <v>287.58</v>
      </c>
      <c r="E14" s="82">
        <v>0.91</v>
      </c>
    </row>
    <row r="15" spans="1:5" ht="14.25">
      <c r="A15" s="30" t="s">
        <v>388</v>
      </c>
      <c r="B15" s="82">
        <v>258.67</v>
      </c>
      <c r="C15" s="82">
        <v>0.85</v>
      </c>
      <c r="D15" s="82">
        <v>238.04</v>
      </c>
      <c r="E15" s="82">
        <v>0.75</v>
      </c>
    </row>
    <row r="16" spans="1:5" ht="14.25">
      <c r="A16" s="30" t="s">
        <v>382</v>
      </c>
      <c r="B16" s="82">
        <v>25.16</v>
      </c>
      <c r="C16" s="82">
        <v>0.08</v>
      </c>
      <c r="D16" s="82">
        <v>27.1</v>
      </c>
      <c r="E16" s="82">
        <v>0.09</v>
      </c>
    </row>
    <row r="17" spans="1:5" ht="14.25">
      <c r="A17" s="30" t="s">
        <v>389</v>
      </c>
      <c r="B17" s="82">
        <v>6.84</v>
      </c>
      <c r="C17" s="82">
        <v>0.02</v>
      </c>
      <c r="D17" s="82">
        <v>4.57</v>
      </c>
      <c r="E17" s="82">
        <v>0.01</v>
      </c>
    </row>
    <row r="18" spans="1:5" ht="14.25">
      <c r="A18" s="30" t="s">
        <v>383</v>
      </c>
      <c r="B18" s="82">
        <v>0.11</v>
      </c>
      <c r="C18" s="82">
        <v>0</v>
      </c>
      <c r="D18" s="82">
        <v>0.19</v>
      </c>
      <c r="E18" s="82">
        <v>0</v>
      </c>
    </row>
    <row r="19" spans="1:5" ht="14.25">
      <c r="A19" s="30" t="s">
        <v>384</v>
      </c>
      <c r="B19" s="82">
        <v>24.65</v>
      </c>
      <c r="C19" s="82">
        <v>0.08</v>
      </c>
      <c r="D19" s="82">
        <v>17.68</v>
      </c>
      <c r="E19" s="82">
        <v>0.06</v>
      </c>
    </row>
    <row r="20" spans="1:5" ht="14.25">
      <c r="A20" s="30" t="s">
        <v>390</v>
      </c>
      <c r="B20" s="82">
        <v>149.64</v>
      </c>
      <c r="C20" s="82">
        <v>0.49</v>
      </c>
      <c r="D20" s="82">
        <v>174.28</v>
      </c>
      <c r="E20" s="82">
        <v>0.55</v>
      </c>
    </row>
    <row r="21" spans="1:5" ht="14.25">
      <c r="A21" s="30" t="s">
        <v>391</v>
      </c>
      <c r="B21" s="82">
        <v>91.18</v>
      </c>
      <c r="C21" s="82">
        <v>0.3</v>
      </c>
      <c r="D21" s="82">
        <v>70.32</v>
      </c>
      <c r="E21" s="82">
        <v>0.22</v>
      </c>
    </row>
    <row r="22" spans="1:5" ht="14.25">
      <c r="A22" s="30" t="s">
        <v>392</v>
      </c>
      <c r="B22" s="82">
        <v>19.64</v>
      </c>
      <c r="C22" s="82">
        <v>0.06</v>
      </c>
      <c r="D22" s="82">
        <v>20.62</v>
      </c>
      <c r="E22" s="82">
        <v>0.07</v>
      </c>
    </row>
    <row r="23" spans="1:5" ht="14.25">
      <c r="A23" s="30" t="s">
        <v>229</v>
      </c>
      <c r="B23" s="82">
        <v>38.82</v>
      </c>
      <c r="C23" s="82">
        <v>0.13</v>
      </c>
      <c r="D23" s="82">
        <v>83.34</v>
      </c>
      <c r="E23" s="82">
        <v>0.26</v>
      </c>
    </row>
    <row r="24" spans="1:5" ht="14.25">
      <c r="A24" s="30" t="s">
        <v>393</v>
      </c>
      <c r="B24" s="82">
        <v>294.1</v>
      </c>
      <c r="C24" s="82">
        <v>0.96</v>
      </c>
      <c r="D24" s="82">
        <v>194.69</v>
      </c>
      <c r="E24" s="82">
        <v>0.62</v>
      </c>
    </row>
    <row r="25" spans="1:5" ht="14.25">
      <c r="A25" s="30" t="s">
        <v>394</v>
      </c>
      <c r="B25" s="82">
        <v>190.7</v>
      </c>
      <c r="C25" s="82">
        <v>0.63</v>
      </c>
      <c r="D25" s="82">
        <v>125.79</v>
      </c>
      <c r="E25" s="82">
        <v>0.4</v>
      </c>
    </row>
    <row r="26" spans="1:5" ht="14.25">
      <c r="A26" s="30" t="s">
        <v>395</v>
      </c>
      <c r="B26" s="82">
        <v>103.4</v>
      </c>
      <c r="C26" s="82">
        <v>0.34</v>
      </c>
      <c r="D26" s="82">
        <v>68.9</v>
      </c>
      <c r="E26" s="82">
        <v>0.22</v>
      </c>
    </row>
    <row r="27" spans="1:5" ht="14.25">
      <c r="A27" s="30" t="s">
        <v>264</v>
      </c>
      <c r="B27" s="82">
        <v>846.67</v>
      </c>
      <c r="C27" s="82">
        <v>2.78</v>
      </c>
      <c r="D27" s="82">
        <v>748.28</v>
      </c>
      <c r="E27" s="82">
        <v>2.37</v>
      </c>
    </row>
    <row r="28" spans="1:5" ht="14.25">
      <c r="A28" s="30" t="s">
        <v>387</v>
      </c>
      <c r="B28" s="82">
        <v>672.57</v>
      </c>
      <c r="C28" s="82">
        <v>2.21</v>
      </c>
      <c r="D28" s="82">
        <v>625.06</v>
      </c>
      <c r="E28" s="82">
        <v>1.98</v>
      </c>
    </row>
    <row r="29" spans="1:5" ht="14.25">
      <c r="A29" s="30" t="s">
        <v>396</v>
      </c>
      <c r="B29" s="82">
        <v>457.71</v>
      </c>
      <c r="C29" s="82">
        <v>1.5</v>
      </c>
      <c r="D29" s="82">
        <v>390.14</v>
      </c>
      <c r="E29" s="82">
        <v>1.23</v>
      </c>
    </row>
    <row r="30" spans="1:5" ht="14.25">
      <c r="A30" s="30" t="s">
        <v>392</v>
      </c>
      <c r="B30" s="82">
        <v>30.65</v>
      </c>
      <c r="C30" s="82">
        <v>0.1</v>
      </c>
      <c r="D30" s="82">
        <v>25.98</v>
      </c>
      <c r="E30" s="82">
        <v>0.08</v>
      </c>
    </row>
    <row r="31" spans="1:5" ht="14.25">
      <c r="A31" s="30" t="s">
        <v>397</v>
      </c>
      <c r="B31" s="82">
        <v>21.14</v>
      </c>
      <c r="C31" s="82">
        <v>0.07</v>
      </c>
      <c r="D31" s="82">
        <v>9.55</v>
      </c>
      <c r="E31" s="82">
        <v>0.03</v>
      </c>
    </row>
    <row r="32" spans="1:5" ht="14.25">
      <c r="A32" s="30" t="s">
        <v>398</v>
      </c>
      <c r="B32" s="82">
        <v>1.67</v>
      </c>
      <c r="C32" s="82">
        <v>0.01</v>
      </c>
      <c r="D32" s="82">
        <v>1.46</v>
      </c>
      <c r="E32" s="82">
        <v>0</v>
      </c>
    </row>
    <row r="33" spans="1:5" ht="14.25">
      <c r="A33" s="30" t="s">
        <v>399</v>
      </c>
      <c r="B33" s="82">
        <v>8.12</v>
      </c>
      <c r="C33" s="82">
        <v>0.03</v>
      </c>
      <c r="D33" s="82">
        <v>9.94</v>
      </c>
      <c r="E33" s="82">
        <v>0.03</v>
      </c>
    </row>
    <row r="34" spans="1:5" ht="14.25">
      <c r="A34" s="30" t="s">
        <v>229</v>
      </c>
      <c r="B34" s="82">
        <v>153.28</v>
      </c>
      <c r="C34" s="82">
        <v>0.5</v>
      </c>
      <c r="D34" s="82">
        <v>187.99</v>
      </c>
      <c r="E34" s="82">
        <v>0.59</v>
      </c>
    </row>
    <row r="35" spans="1:5" ht="14.25">
      <c r="A35" s="30" t="s">
        <v>400</v>
      </c>
      <c r="B35" s="82">
        <v>174.1</v>
      </c>
      <c r="C35" s="82">
        <v>0.57</v>
      </c>
      <c r="D35" s="82">
        <v>123.22</v>
      </c>
      <c r="E35" s="82">
        <v>0.39</v>
      </c>
    </row>
    <row r="36" spans="1:5" ht="14.25">
      <c r="A36" s="30" t="s">
        <v>401</v>
      </c>
      <c r="B36" s="82">
        <v>147.8</v>
      </c>
      <c r="C36" s="82">
        <v>0.48</v>
      </c>
      <c r="D36" s="82">
        <v>82.5</v>
      </c>
      <c r="E36" s="82">
        <v>0.26</v>
      </c>
    </row>
    <row r="37" spans="1:5" ht="14.25">
      <c r="A37" s="30" t="s">
        <v>402</v>
      </c>
      <c r="B37" s="82">
        <v>14</v>
      </c>
      <c r="C37" s="82">
        <v>0.05</v>
      </c>
      <c r="D37" s="82">
        <v>32.22</v>
      </c>
      <c r="E37" s="82">
        <v>0.1</v>
      </c>
    </row>
    <row r="38" spans="1:5" ht="14.25">
      <c r="A38" s="30" t="s">
        <v>403</v>
      </c>
      <c r="B38" s="82">
        <v>9.35</v>
      </c>
      <c r="C38" s="82">
        <v>0.03</v>
      </c>
      <c r="D38" s="82">
        <v>6.25</v>
      </c>
      <c r="E38" s="82">
        <v>0.02</v>
      </c>
    </row>
    <row r="39" spans="1:5" ht="14.25">
      <c r="A39" s="30" t="s">
        <v>404</v>
      </c>
      <c r="B39" s="82">
        <v>1.84</v>
      </c>
      <c r="C39" s="82">
        <v>0.01</v>
      </c>
      <c r="D39" s="82">
        <v>1.16</v>
      </c>
      <c r="E39" s="82">
        <v>0</v>
      </c>
    </row>
    <row r="40" spans="1:5" ht="14.25">
      <c r="A40" s="30" t="s">
        <v>405</v>
      </c>
      <c r="B40" s="82">
        <v>1.11</v>
      </c>
      <c r="C40" s="82">
        <v>0</v>
      </c>
      <c r="D40" s="82">
        <v>1.09</v>
      </c>
      <c r="E40" s="82">
        <v>0</v>
      </c>
    </row>
    <row r="41" spans="1:5" ht="14.25">
      <c r="A41" s="30" t="s">
        <v>406</v>
      </c>
      <c r="B41" s="82">
        <v>745.03</v>
      </c>
      <c r="C41" s="82">
        <v>2.44</v>
      </c>
      <c r="D41" s="82">
        <v>539.3</v>
      </c>
      <c r="E41" s="82">
        <v>1.71</v>
      </c>
    </row>
    <row r="42" spans="1:5" ht="14.25">
      <c r="A42" s="30" t="s">
        <v>407</v>
      </c>
      <c r="B42" s="82">
        <v>515.5</v>
      </c>
      <c r="C42" s="82">
        <v>1.69</v>
      </c>
      <c r="D42" s="82">
        <v>389.4</v>
      </c>
      <c r="E42" s="82">
        <v>1.23</v>
      </c>
    </row>
    <row r="43" spans="1:5" ht="14.25">
      <c r="A43" s="30" t="s">
        <v>408</v>
      </c>
      <c r="B43" s="82">
        <v>97.6</v>
      </c>
      <c r="C43" s="82">
        <v>0.32</v>
      </c>
      <c r="D43" s="82">
        <v>79.2</v>
      </c>
      <c r="E43" s="82">
        <v>0.25</v>
      </c>
    </row>
    <row r="44" spans="1:5" ht="14.25">
      <c r="A44" s="30" t="s">
        <v>409</v>
      </c>
      <c r="B44" s="82">
        <v>48.6</v>
      </c>
      <c r="C44" s="82">
        <v>0.16</v>
      </c>
      <c r="D44" s="82">
        <v>19.7</v>
      </c>
      <c r="E44" s="82">
        <v>0.06</v>
      </c>
    </row>
    <row r="45" spans="1:5" ht="14.25">
      <c r="A45" s="30" t="s">
        <v>410</v>
      </c>
      <c r="B45" s="82">
        <v>49</v>
      </c>
      <c r="C45" s="82">
        <v>0.16</v>
      </c>
      <c r="D45" s="82">
        <v>59.5</v>
      </c>
      <c r="E45" s="82">
        <v>0.19</v>
      </c>
    </row>
    <row r="46" spans="1:5" ht="14.25">
      <c r="A46" s="30" t="s">
        <v>411</v>
      </c>
      <c r="B46" s="82">
        <v>9.8</v>
      </c>
      <c r="C46" s="82">
        <v>0.03</v>
      </c>
      <c r="D46" s="82">
        <v>10.2</v>
      </c>
      <c r="E46" s="82">
        <v>0.03</v>
      </c>
    </row>
    <row r="47" spans="1:5" ht="14.25">
      <c r="A47" s="30" t="s">
        <v>412</v>
      </c>
      <c r="B47" s="82">
        <v>39.2</v>
      </c>
      <c r="C47" s="82">
        <v>0.13</v>
      </c>
      <c r="D47" s="82">
        <v>49.3</v>
      </c>
      <c r="E47" s="82">
        <v>0.16</v>
      </c>
    </row>
    <row r="48" spans="1:5" ht="14.25">
      <c r="A48" s="30" t="s">
        <v>413</v>
      </c>
      <c r="B48" s="82">
        <v>417.9</v>
      </c>
      <c r="C48" s="82">
        <v>1.37</v>
      </c>
      <c r="D48" s="82">
        <v>310.2</v>
      </c>
      <c r="E48" s="82">
        <v>0.98</v>
      </c>
    </row>
    <row r="49" spans="1:5" ht="14.25">
      <c r="A49" s="30" t="s">
        <v>414</v>
      </c>
      <c r="B49" s="82">
        <v>286</v>
      </c>
      <c r="C49" s="82">
        <v>0.94</v>
      </c>
      <c r="D49" s="82">
        <v>159.1</v>
      </c>
      <c r="E49" s="82">
        <v>0.5</v>
      </c>
    </row>
    <row r="50" spans="1:5" ht="14.25">
      <c r="A50" s="30" t="s">
        <v>415</v>
      </c>
      <c r="B50" s="82">
        <v>131.9</v>
      </c>
      <c r="C50" s="82">
        <v>0.43</v>
      </c>
      <c r="D50" s="82">
        <v>151.1</v>
      </c>
      <c r="E50" s="82">
        <v>0.48</v>
      </c>
    </row>
    <row r="51" spans="1:5" ht="14.25">
      <c r="A51" s="30" t="s">
        <v>411</v>
      </c>
      <c r="B51" s="82">
        <v>42</v>
      </c>
      <c r="C51" s="82">
        <v>0.14</v>
      </c>
      <c r="D51" s="82">
        <v>43</v>
      </c>
      <c r="E51" s="82">
        <v>0.14</v>
      </c>
    </row>
    <row r="52" spans="1:5" ht="14.25">
      <c r="A52" s="30" t="s">
        <v>412</v>
      </c>
      <c r="B52" s="82">
        <v>89.9</v>
      </c>
      <c r="C52" s="82">
        <v>0.29</v>
      </c>
      <c r="D52" s="82">
        <v>108.1</v>
      </c>
      <c r="E52" s="82">
        <v>0.34</v>
      </c>
    </row>
    <row r="53" spans="1:5" ht="14.25">
      <c r="A53" s="30" t="s">
        <v>416</v>
      </c>
      <c r="B53" s="82">
        <v>152.53</v>
      </c>
      <c r="C53" s="82">
        <v>0.5</v>
      </c>
      <c r="D53" s="82">
        <v>77.6</v>
      </c>
      <c r="E53" s="82">
        <v>0.25</v>
      </c>
    </row>
    <row r="54" spans="1:5" ht="14.25">
      <c r="A54" s="30" t="s">
        <v>417</v>
      </c>
      <c r="B54" s="82">
        <v>4.83</v>
      </c>
      <c r="C54" s="82">
        <v>0.02</v>
      </c>
      <c r="D54" s="82">
        <v>0</v>
      </c>
      <c r="E54" s="82">
        <v>0</v>
      </c>
    </row>
    <row r="55" spans="1:5" ht="14.25">
      <c r="A55" s="30" t="s">
        <v>418</v>
      </c>
      <c r="B55" s="82">
        <v>37.77</v>
      </c>
      <c r="C55" s="82">
        <v>0.12</v>
      </c>
      <c r="D55" s="82">
        <v>0</v>
      </c>
      <c r="E55" s="82">
        <v>0</v>
      </c>
    </row>
    <row r="56" spans="1:5" ht="14.25">
      <c r="A56" s="30" t="s">
        <v>419</v>
      </c>
      <c r="B56" s="82">
        <v>84.39</v>
      </c>
      <c r="C56" s="82">
        <v>0.28</v>
      </c>
      <c r="D56" s="82">
        <v>77.6</v>
      </c>
      <c r="E56" s="82">
        <v>0.25</v>
      </c>
    </row>
    <row r="57" spans="1:5" ht="14.25">
      <c r="A57" s="30" t="s">
        <v>420</v>
      </c>
      <c r="B57" s="82">
        <v>25.54</v>
      </c>
      <c r="C57" s="82">
        <v>0.08</v>
      </c>
      <c r="D57" s="82">
        <v>0</v>
      </c>
      <c r="E57" s="82">
        <v>0</v>
      </c>
    </row>
    <row r="58" spans="1:5" ht="14.25">
      <c r="A58" s="30" t="s">
        <v>421</v>
      </c>
      <c r="B58" s="82">
        <v>77</v>
      </c>
      <c r="C58" s="82">
        <v>0.25</v>
      </c>
      <c r="D58" s="82">
        <v>72.3</v>
      </c>
      <c r="E58" s="82">
        <v>0.23</v>
      </c>
    </row>
    <row r="59" spans="1:5" ht="14.25">
      <c r="A59" s="30" t="s">
        <v>422</v>
      </c>
      <c r="B59" s="82">
        <v>3171.87</v>
      </c>
      <c r="C59" s="82">
        <v>10.41</v>
      </c>
      <c r="D59" s="82">
        <v>3017.14</v>
      </c>
      <c r="E59" s="82">
        <v>9.55</v>
      </c>
    </row>
    <row r="60" spans="1:5" ht="14.25">
      <c r="A60" s="30" t="s">
        <v>423</v>
      </c>
      <c r="B60" s="82">
        <v>30481.8</v>
      </c>
      <c r="C60" s="84"/>
      <c r="D60" s="82">
        <v>31597.1</v>
      </c>
      <c r="E60" s="84"/>
    </row>
  </sheetData>
  <sheetProtection/>
  <mergeCells count="5">
    <mergeCell ref="A1:E1"/>
    <mergeCell ref="A2:E2"/>
    <mergeCell ref="B4:C4"/>
    <mergeCell ref="D4:E4"/>
    <mergeCell ref="A4:A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kawther nofal</dc:creator>
  <cp:keywords/>
  <dc:description/>
  <cp:lastModifiedBy>Mohammad Afif</cp:lastModifiedBy>
  <cp:lastPrinted>2021-02-21T19:30:24Z</cp:lastPrinted>
  <dcterms:created xsi:type="dcterms:W3CDTF">2014-10-01T15:52:02Z</dcterms:created>
  <dcterms:modified xsi:type="dcterms:W3CDTF">2021-09-05T09:39:01Z</dcterms:modified>
  <cp:category/>
  <cp:version/>
  <cp:contentType/>
  <cp:contentStatus/>
</cp:coreProperties>
</file>